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usacat-my.sharepoint.com/personal/julian_hoerndl_plus_ac_at/Documents/PhD/Abschlussarbeiten/Max/Faraday Max/"/>
    </mc:Choice>
  </mc:AlternateContent>
  <xr:revisionPtr revIDLastSave="3" documentId="13_ncr:1_{3D7CFD4D-964C-4A4A-B17B-DCA530384CEA}" xr6:coauthVersionLast="47" xr6:coauthVersionMax="47" xr10:uidLastSave="{FC81A5DC-A5BE-499F-872A-0806C68926AE}"/>
  <bookViews>
    <workbookView xWindow="-28920" yWindow="-120" windowWidth="29040" windowHeight="15840" xr2:uid="{F2E27B2A-952D-42C3-B574-2D2188FFF627}"/>
  </bookViews>
  <sheets>
    <sheet name="Sollwerte" sheetId="1" r:id="rId1"/>
    <sheet name="Error Calculation" sheetId="5" r:id="rId2"/>
    <sheet name="Messwerte " sheetId="2" r:id="rId3"/>
    <sheet name="Vergleich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26" i="1"/>
  <c r="B39" i="1"/>
  <c r="B38" i="1"/>
  <c r="D26" i="1"/>
  <c r="E26" i="1" s="1"/>
  <c r="F26" i="1" s="1"/>
  <c r="D24" i="1"/>
  <c r="E24" i="1" s="1"/>
  <c r="F24" i="1" s="1"/>
  <c r="A20" i="1"/>
  <c r="D4" i="2"/>
  <c r="D5" i="2"/>
  <c r="D11" i="2"/>
  <c r="D3" i="2"/>
  <c r="E4" i="2"/>
  <c r="L4" i="3" s="1"/>
  <c r="E5" i="2"/>
  <c r="K4" i="5" s="1"/>
  <c r="E12" i="2"/>
  <c r="L12" i="3" s="1"/>
  <c r="E3" i="2"/>
  <c r="K2" i="5" s="1"/>
  <c r="B4" i="2"/>
  <c r="F4" i="2" s="1"/>
  <c r="B5" i="2"/>
  <c r="F5" i="2" s="1"/>
  <c r="B12" i="2"/>
  <c r="B3" i="2"/>
  <c r="F3" i="2" s="1"/>
  <c r="C3" i="2"/>
  <c r="C4" i="2"/>
  <c r="C5" i="2"/>
  <c r="C6" i="2"/>
  <c r="D6" i="2" s="1"/>
  <c r="C7" i="2"/>
  <c r="D7" i="2" s="1"/>
  <c r="C8" i="2"/>
  <c r="D8" i="2" s="1"/>
  <c r="C9" i="2"/>
  <c r="D9" i="2" s="1"/>
  <c r="C10" i="2"/>
  <c r="D10" i="2" s="1"/>
  <c r="C11" i="2"/>
  <c r="C12" i="2"/>
  <c r="D12" i="2" s="1"/>
  <c r="A3" i="2"/>
  <c r="H3" i="2"/>
  <c r="B2" i="5" s="1"/>
  <c r="A4" i="2"/>
  <c r="H4" i="2"/>
  <c r="C4" i="3" s="1"/>
  <c r="A5" i="2"/>
  <c r="H5" i="2"/>
  <c r="C5" i="3" s="1"/>
  <c r="A6" i="2"/>
  <c r="H6" i="2"/>
  <c r="C6" i="3" s="1"/>
  <c r="A7" i="2"/>
  <c r="E7" i="2" s="1"/>
  <c r="H7" i="2"/>
  <c r="C7" i="3" s="1"/>
  <c r="A8" i="2"/>
  <c r="E8" i="2" s="1"/>
  <c r="L8" i="3" s="1"/>
  <c r="H8" i="2"/>
  <c r="C8" i="3" s="1"/>
  <c r="A9" i="2"/>
  <c r="E9" i="2" s="1"/>
  <c r="K8" i="5" s="1"/>
  <c r="H9" i="2"/>
  <c r="C9" i="3" s="1"/>
  <c r="A10" i="2"/>
  <c r="H10" i="2"/>
  <c r="C10" i="3" s="1"/>
  <c r="A11" i="2"/>
  <c r="E11" i="2" s="1"/>
  <c r="H11" i="2"/>
  <c r="C11" i="3" s="1"/>
  <c r="A12" i="2"/>
  <c r="H12" i="2"/>
  <c r="C12" i="3" s="1"/>
  <c r="B9" i="2" l="1"/>
  <c r="F9" i="2" s="1"/>
  <c r="L8" i="5" s="1"/>
  <c r="I10" i="2"/>
  <c r="C9" i="5" s="1"/>
  <c r="E10" i="2"/>
  <c r="K9" i="5" s="1"/>
  <c r="E6" i="2"/>
  <c r="B8" i="2"/>
  <c r="F8" i="2" s="1"/>
  <c r="L7" i="5" s="1"/>
  <c r="I6" i="2"/>
  <c r="C5" i="5" s="1"/>
  <c r="G5" i="2"/>
  <c r="L4" i="5"/>
  <c r="K6" i="5"/>
  <c r="L7" i="3"/>
  <c r="G9" i="2"/>
  <c r="L2" i="5"/>
  <c r="G3" i="2"/>
  <c r="K10" i="5"/>
  <c r="L11" i="3"/>
  <c r="G4" i="2"/>
  <c r="L3" i="5"/>
  <c r="L10" i="3"/>
  <c r="L6" i="3"/>
  <c r="K5" i="5"/>
  <c r="G8" i="2"/>
  <c r="I11" i="2"/>
  <c r="C10" i="5" s="1"/>
  <c r="I7" i="2"/>
  <c r="C6" i="5" s="1"/>
  <c r="L3" i="3"/>
  <c r="L5" i="3"/>
  <c r="F12" i="2"/>
  <c r="K11" i="5"/>
  <c r="K7" i="5"/>
  <c r="K3" i="5"/>
  <c r="L9" i="3"/>
  <c r="B11" i="2"/>
  <c r="F11" i="2" s="1"/>
  <c r="B7" i="2"/>
  <c r="F7" i="2" s="1"/>
  <c r="I3" i="2"/>
  <c r="C2" i="5" s="1"/>
  <c r="I9" i="2"/>
  <c r="C8" i="5" s="1"/>
  <c r="I5" i="2"/>
  <c r="C4" i="5" s="1"/>
  <c r="C3" i="3"/>
  <c r="B10" i="2"/>
  <c r="F10" i="2" s="1"/>
  <c r="B6" i="2"/>
  <c r="F6" i="2" s="1"/>
  <c r="I12" i="2"/>
  <c r="C11" i="5" s="1"/>
  <c r="I8" i="2"/>
  <c r="C7" i="5" s="1"/>
  <c r="I4" i="2"/>
  <c r="C3" i="5" s="1"/>
  <c r="D27" i="1"/>
  <c r="E27" i="1" s="1"/>
  <c r="F27" i="1" s="1"/>
  <c r="B30" i="1" s="1"/>
  <c r="B31" i="1" s="1"/>
  <c r="B32" i="1" s="1"/>
  <c r="B28" i="1"/>
  <c r="G6" i="2" l="1"/>
  <c r="L5" i="5"/>
  <c r="G12" i="2"/>
  <c r="L11" i="5"/>
  <c r="G10" i="2"/>
  <c r="L9" i="5"/>
  <c r="G11" i="2"/>
  <c r="L10" i="5"/>
  <c r="G7" i="2"/>
  <c r="L6" i="5"/>
  <c r="F7" i="1"/>
  <c r="B8" i="5" l="1"/>
  <c r="B4" i="5"/>
  <c r="B5" i="5"/>
  <c r="B9" i="5"/>
  <c r="B6" i="5"/>
  <c r="B10" i="5"/>
  <c r="B3" i="5"/>
  <c r="B7" i="5"/>
  <c r="B11" i="5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HG3" i="1"/>
  <c r="HH3" i="1"/>
  <c r="HI3" i="1"/>
  <c r="HJ3" i="1"/>
  <c r="HK3" i="1"/>
  <c r="HL3" i="1"/>
  <c r="HM3" i="1"/>
  <c r="HN3" i="1"/>
  <c r="HO3" i="1"/>
  <c r="HP3" i="1"/>
  <c r="HQ3" i="1"/>
  <c r="HR3" i="1"/>
  <c r="HS3" i="1"/>
  <c r="HT3" i="1"/>
  <c r="HU3" i="1"/>
  <c r="HV3" i="1"/>
  <c r="HW3" i="1"/>
  <c r="HX3" i="1"/>
  <c r="HY3" i="1"/>
  <c r="HZ3" i="1"/>
  <c r="IA3" i="1"/>
  <c r="IB3" i="1"/>
  <c r="IC3" i="1"/>
  <c r="ID3" i="1"/>
  <c r="IE3" i="1"/>
  <c r="IF3" i="1"/>
  <c r="IG3" i="1"/>
  <c r="IH3" i="1"/>
  <c r="II3" i="1"/>
  <c r="IJ3" i="1"/>
  <c r="IK3" i="1"/>
  <c r="IL3" i="1"/>
  <c r="IM3" i="1"/>
  <c r="IN3" i="1"/>
  <c r="IO3" i="1"/>
  <c r="IP3" i="1"/>
  <c r="IQ3" i="1"/>
  <c r="IR3" i="1"/>
  <c r="IS3" i="1"/>
  <c r="IT3" i="1"/>
  <c r="IU3" i="1"/>
  <c r="IV3" i="1"/>
  <c r="IW3" i="1"/>
  <c r="IX3" i="1"/>
  <c r="IY3" i="1"/>
  <c r="IZ3" i="1"/>
  <c r="JA3" i="1"/>
  <c r="JB3" i="1"/>
  <c r="JC3" i="1"/>
  <c r="JD3" i="1"/>
  <c r="JE3" i="1"/>
  <c r="JF3" i="1"/>
  <c r="JG3" i="1"/>
  <c r="JH3" i="1"/>
  <c r="JI3" i="1"/>
  <c r="JJ3" i="1"/>
  <c r="JK3" i="1"/>
  <c r="JL3" i="1"/>
  <c r="JM3" i="1"/>
  <c r="JN3" i="1"/>
  <c r="JO3" i="1"/>
  <c r="JP3" i="1"/>
  <c r="JQ3" i="1"/>
  <c r="JR3" i="1"/>
  <c r="JS3" i="1"/>
  <c r="JT3" i="1"/>
  <c r="JU3" i="1"/>
  <c r="JV3" i="1"/>
  <c r="JW3" i="1"/>
  <c r="JX3" i="1"/>
  <c r="JY3" i="1"/>
  <c r="JZ3" i="1"/>
  <c r="KA3" i="1"/>
  <c r="KB3" i="1"/>
  <c r="KC3" i="1"/>
  <c r="KD3" i="1"/>
  <c r="KE3" i="1"/>
  <c r="KF3" i="1"/>
  <c r="KG3" i="1"/>
  <c r="KH3" i="1"/>
  <c r="KI3" i="1"/>
  <c r="KJ3" i="1"/>
  <c r="KK3" i="1"/>
  <c r="KL3" i="1"/>
  <c r="KM3" i="1"/>
  <c r="KN3" i="1"/>
  <c r="KO3" i="1"/>
  <c r="KP3" i="1"/>
  <c r="KQ3" i="1"/>
  <c r="KR3" i="1"/>
  <c r="KS3" i="1"/>
  <c r="KT3" i="1"/>
  <c r="KU3" i="1"/>
  <c r="KV3" i="1"/>
  <c r="KW3" i="1"/>
  <c r="KX3" i="1"/>
  <c r="KY3" i="1"/>
  <c r="KZ3" i="1"/>
  <c r="LA3" i="1"/>
  <c r="LB3" i="1"/>
  <c r="LC3" i="1"/>
  <c r="LD3" i="1"/>
  <c r="LE3" i="1"/>
  <c r="LF3" i="1"/>
  <c r="LG3" i="1"/>
  <c r="LH3" i="1"/>
  <c r="LI3" i="1"/>
  <c r="LJ3" i="1"/>
  <c r="LK3" i="1"/>
  <c r="LL3" i="1"/>
  <c r="LM3" i="1"/>
  <c r="LN3" i="1"/>
  <c r="LO3" i="1"/>
  <c r="LP3" i="1"/>
  <c r="LQ3" i="1"/>
  <c r="LR3" i="1"/>
  <c r="LS3" i="1"/>
  <c r="LT3" i="1"/>
  <c r="LU3" i="1"/>
  <c r="LV3" i="1"/>
  <c r="LW3" i="1"/>
  <c r="LX3" i="1"/>
  <c r="LY3" i="1"/>
  <c r="LZ3" i="1"/>
  <c r="MA3" i="1"/>
  <c r="MB3" i="1"/>
  <c r="MC3" i="1"/>
  <c r="MD3" i="1"/>
  <c r="ME3" i="1"/>
  <c r="MF3" i="1"/>
  <c r="MG3" i="1"/>
  <c r="MH3" i="1"/>
  <c r="MI3" i="1"/>
  <c r="MJ3" i="1"/>
  <c r="MK3" i="1"/>
  <c r="ML3" i="1"/>
  <c r="MM3" i="1"/>
  <c r="MN3" i="1"/>
  <c r="MO3" i="1"/>
  <c r="MP3" i="1"/>
  <c r="MQ3" i="1"/>
  <c r="MR3" i="1"/>
  <c r="MS3" i="1"/>
  <c r="MT3" i="1"/>
  <c r="MU3" i="1"/>
  <c r="MV3" i="1"/>
  <c r="MW3" i="1"/>
  <c r="MX3" i="1"/>
  <c r="MY3" i="1"/>
  <c r="MZ3" i="1"/>
  <c r="NA3" i="1"/>
  <c r="NB3" i="1"/>
  <c r="NC3" i="1"/>
  <c r="ND3" i="1"/>
  <c r="NE3" i="1"/>
  <c r="NF3" i="1"/>
  <c r="NG3" i="1"/>
  <c r="NH3" i="1"/>
  <c r="NI3" i="1"/>
  <c r="NJ3" i="1"/>
  <c r="NK3" i="1"/>
  <c r="NL3" i="1"/>
  <c r="NM3" i="1"/>
  <c r="NN3" i="1"/>
  <c r="NO3" i="1"/>
  <c r="NP3" i="1"/>
  <c r="NQ3" i="1"/>
  <c r="NR3" i="1"/>
  <c r="NS3" i="1"/>
  <c r="NT3" i="1"/>
  <c r="NU3" i="1"/>
  <c r="NV3" i="1"/>
  <c r="NW3" i="1"/>
  <c r="NX3" i="1"/>
  <c r="NY3" i="1"/>
  <c r="NZ3" i="1"/>
  <c r="OA3" i="1"/>
  <c r="OB3" i="1"/>
  <c r="OC3" i="1"/>
  <c r="OD3" i="1"/>
  <c r="OE3" i="1"/>
  <c r="OF3" i="1"/>
  <c r="OG3" i="1"/>
  <c r="OH3" i="1"/>
  <c r="OI3" i="1"/>
  <c r="OJ3" i="1"/>
  <c r="OK3" i="1"/>
  <c r="OL3" i="1"/>
  <c r="OM3" i="1"/>
  <c r="ON3" i="1"/>
  <c r="OO3" i="1"/>
  <c r="OP3" i="1"/>
  <c r="OQ3" i="1"/>
  <c r="OR3" i="1"/>
  <c r="OS3" i="1"/>
  <c r="OT3" i="1"/>
  <c r="OU3" i="1"/>
  <c r="OV3" i="1"/>
  <c r="OW3" i="1"/>
  <c r="OX3" i="1"/>
  <c r="OY3" i="1"/>
  <c r="OZ3" i="1"/>
  <c r="PA3" i="1"/>
  <c r="PB3" i="1"/>
  <c r="PC3" i="1"/>
  <c r="PD3" i="1"/>
  <c r="PE3" i="1"/>
  <c r="PF3" i="1"/>
  <c r="PG3" i="1"/>
  <c r="PH3" i="1"/>
  <c r="PI3" i="1"/>
  <c r="PJ3" i="1"/>
  <c r="PK3" i="1"/>
  <c r="PL3" i="1"/>
  <c r="PM3" i="1"/>
  <c r="PN3" i="1"/>
  <c r="PO3" i="1"/>
  <c r="PP3" i="1"/>
  <c r="PQ3" i="1"/>
  <c r="PR3" i="1"/>
  <c r="PS3" i="1"/>
  <c r="PT3" i="1"/>
  <c r="PU3" i="1"/>
  <c r="PV3" i="1"/>
  <c r="PW3" i="1"/>
  <c r="PX3" i="1"/>
  <c r="PY3" i="1"/>
  <c r="PZ3" i="1"/>
  <c r="QA3" i="1"/>
  <c r="QB3" i="1"/>
  <c r="QC3" i="1"/>
  <c r="QD3" i="1"/>
  <c r="QE3" i="1"/>
  <c r="QF3" i="1"/>
  <c r="QG3" i="1"/>
  <c r="QH3" i="1"/>
  <c r="QI3" i="1"/>
  <c r="QJ3" i="1"/>
  <c r="QK3" i="1"/>
  <c r="QL3" i="1"/>
  <c r="QM3" i="1"/>
  <c r="QN3" i="1"/>
  <c r="QO3" i="1"/>
  <c r="QP3" i="1"/>
  <c r="QQ3" i="1"/>
  <c r="QR3" i="1"/>
  <c r="QS3" i="1"/>
  <c r="QT3" i="1"/>
  <c r="QU3" i="1"/>
  <c r="QV3" i="1"/>
  <c r="QW3" i="1"/>
  <c r="QX3" i="1"/>
  <c r="QY3" i="1"/>
  <c r="QZ3" i="1"/>
  <c r="RA3" i="1"/>
  <c r="RB3" i="1"/>
  <c r="RC3" i="1"/>
  <c r="RD3" i="1"/>
  <c r="RE3" i="1"/>
  <c r="RF3" i="1"/>
  <c r="RG3" i="1"/>
  <c r="RH3" i="1"/>
  <c r="RI3" i="1"/>
  <c r="RJ3" i="1"/>
  <c r="RK3" i="1"/>
  <c r="RL3" i="1"/>
  <c r="RM3" i="1"/>
  <c r="RN3" i="1"/>
  <c r="RO3" i="1"/>
  <c r="RP3" i="1"/>
  <c r="RQ3" i="1"/>
  <c r="RR3" i="1"/>
  <c r="RS3" i="1"/>
  <c r="RT3" i="1"/>
  <c r="RU3" i="1"/>
  <c r="RV3" i="1"/>
  <c r="RW3" i="1"/>
  <c r="RX3" i="1"/>
  <c r="RY3" i="1"/>
  <c r="RZ3" i="1"/>
  <c r="SA3" i="1"/>
  <c r="SB3" i="1"/>
  <c r="SC3" i="1"/>
  <c r="SD3" i="1"/>
  <c r="SE3" i="1"/>
  <c r="SF3" i="1"/>
  <c r="SG3" i="1"/>
  <c r="SH3" i="1"/>
  <c r="SI3" i="1"/>
  <c r="SJ3" i="1"/>
  <c r="SK3" i="1"/>
  <c r="SL3" i="1"/>
  <c r="SM3" i="1"/>
  <c r="SN3" i="1"/>
  <c r="SO3" i="1"/>
  <c r="SP3" i="1"/>
  <c r="SQ3" i="1"/>
  <c r="SR3" i="1"/>
  <c r="SS3" i="1"/>
  <c r="ST3" i="1"/>
  <c r="SU3" i="1"/>
  <c r="SV3" i="1"/>
  <c r="SW3" i="1"/>
  <c r="SX3" i="1"/>
  <c r="SY3" i="1"/>
  <c r="SZ3" i="1"/>
  <c r="TA3" i="1"/>
  <c r="TB3" i="1"/>
  <c r="TC3" i="1"/>
  <c r="TD3" i="1"/>
  <c r="TE3" i="1"/>
  <c r="TF3" i="1"/>
  <c r="TG3" i="1"/>
  <c r="TH3" i="1"/>
  <c r="TI3" i="1"/>
  <c r="TJ3" i="1"/>
  <c r="TK3" i="1"/>
  <c r="TL3" i="1"/>
  <c r="TM3" i="1"/>
  <c r="TN3" i="1"/>
  <c r="TO3" i="1"/>
  <c r="TP3" i="1"/>
  <c r="TQ3" i="1"/>
  <c r="TR3" i="1"/>
  <c r="TS3" i="1"/>
  <c r="TT3" i="1"/>
  <c r="TU3" i="1"/>
  <c r="TV3" i="1"/>
  <c r="TW3" i="1"/>
  <c r="TX3" i="1"/>
  <c r="TY3" i="1"/>
  <c r="TZ3" i="1"/>
  <c r="UA3" i="1"/>
  <c r="UB3" i="1"/>
  <c r="UC3" i="1"/>
  <c r="UD3" i="1"/>
  <c r="UE3" i="1"/>
  <c r="UF3" i="1"/>
  <c r="UG3" i="1"/>
  <c r="UH3" i="1"/>
  <c r="UI3" i="1"/>
  <c r="UJ3" i="1"/>
  <c r="UK3" i="1"/>
  <c r="UL3" i="1"/>
  <c r="UM3" i="1"/>
  <c r="UN3" i="1"/>
  <c r="UO3" i="1"/>
  <c r="UP3" i="1"/>
  <c r="UQ3" i="1"/>
  <c r="UR3" i="1"/>
  <c r="US3" i="1"/>
  <c r="UT3" i="1"/>
  <c r="UU3" i="1"/>
  <c r="UV3" i="1"/>
  <c r="UW3" i="1"/>
  <c r="UX3" i="1"/>
  <c r="UY3" i="1"/>
  <c r="UZ3" i="1"/>
  <c r="VA3" i="1"/>
  <c r="VB3" i="1"/>
  <c r="VC3" i="1"/>
  <c r="VD3" i="1"/>
  <c r="VE3" i="1"/>
  <c r="VF3" i="1"/>
  <c r="VG3" i="1"/>
  <c r="VH3" i="1"/>
  <c r="VI3" i="1"/>
  <c r="VJ3" i="1"/>
  <c r="VK3" i="1"/>
  <c r="VL3" i="1"/>
  <c r="VM3" i="1"/>
  <c r="VN3" i="1"/>
  <c r="VO3" i="1"/>
  <c r="VP3" i="1"/>
  <c r="VQ3" i="1"/>
  <c r="VR3" i="1"/>
  <c r="VS3" i="1"/>
  <c r="VT3" i="1"/>
  <c r="VU3" i="1"/>
  <c r="VV3" i="1"/>
  <c r="VW3" i="1"/>
  <c r="VX3" i="1"/>
  <c r="VY3" i="1"/>
  <c r="VZ3" i="1"/>
  <c r="WA3" i="1"/>
  <c r="WB3" i="1"/>
  <c r="WC3" i="1"/>
  <c r="WD3" i="1"/>
  <c r="WE3" i="1"/>
  <c r="WF3" i="1"/>
  <c r="WG3" i="1"/>
  <c r="WH3" i="1"/>
  <c r="WI3" i="1"/>
  <c r="WJ3" i="1"/>
  <c r="WK3" i="1"/>
  <c r="WL3" i="1"/>
  <c r="WM3" i="1"/>
  <c r="WN3" i="1"/>
  <c r="WO3" i="1"/>
  <c r="WP3" i="1"/>
  <c r="WQ3" i="1"/>
  <c r="WR3" i="1"/>
  <c r="WS3" i="1"/>
  <c r="WT3" i="1"/>
  <c r="WU3" i="1"/>
  <c r="WV3" i="1"/>
  <c r="WW3" i="1"/>
  <c r="WX3" i="1"/>
  <c r="WY3" i="1"/>
  <c r="WZ3" i="1"/>
  <c r="XA3" i="1"/>
  <c r="XB3" i="1"/>
  <c r="XC3" i="1"/>
  <c r="XD3" i="1"/>
  <c r="XE3" i="1"/>
  <c r="XF3" i="1"/>
  <c r="XG3" i="1"/>
  <c r="XH3" i="1"/>
  <c r="XI3" i="1"/>
  <c r="XJ3" i="1"/>
  <c r="XK3" i="1"/>
  <c r="XL3" i="1"/>
  <c r="XM3" i="1"/>
  <c r="XN3" i="1"/>
  <c r="XO3" i="1"/>
  <c r="XP3" i="1"/>
  <c r="XQ3" i="1"/>
  <c r="XR3" i="1"/>
  <c r="XS3" i="1"/>
  <c r="XT3" i="1"/>
  <c r="XU3" i="1"/>
  <c r="XV3" i="1"/>
  <c r="XW3" i="1"/>
  <c r="XX3" i="1"/>
  <c r="XY3" i="1"/>
  <c r="XZ3" i="1"/>
  <c r="YA3" i="1"/>
  <c r="YB3" i="1"/>
  <c r="YC3" i="1"/>
  <c r="YD3" i="1"/>
  <c r="YE3" i="1"/>
  <c r="YF3" i="1"/>
  <c r="YG3" i="1"/>
  <c r="YH3" i="1"/>
  <c r="YI3" i="1"/>
  <c r="YJ3" i="1"/>
  <c r="YK3" i="1"/>
  <c r="YL3" i="1"/>
  <c r="YM3" i="1"/>
  <c r="YN3" i="1"/>
  <c r="YO3" i="1"/>
  <c r="YP3" i="1"/>
  <c r="YQ3" i="1"/>
  <c r="YR3" i="1"/>
  <c r="YS3" i="1"/>
  <c r="YT3" i="1"/>
  <c r="YU3" i="1"/>
  <c r="YV3" i="1"/>
  <c r="YW3" i="1"/>
  <c r="YX3" i="1"/>
  <c r="YY3" i="1"/>
  <c r="YZ3" i="1"/>
  <c r="ZA3" i="1"/>
  <c r="ZB3" i="1"/>
  <c r="ZC3" i="1"/>
  <c r="ZD3" i="1"/>
  <c r="ZE3" i="1"/>
  <c r="ZF3" i="1"/>
  <c r="ZG3" i="1"/>
  <c r="ZH3" i="1"/>
  <c r="ZI3" i="1"/>
  <c r="ZJ3" i="1"/>
  <c r="ZK3" i="1"/>
  <c r="ZL3" i="1"/>
  <c r="ZM3" i="1"/>
  <c r="ZN3" i="1"/>
  <c r="ZO3" i="1"/>
  <c r="ZP3" i="1"/>
  <c r="ZQ3" i="1"/>
  <c r="ZR3" i="1"/>
  <c r="ZS3" i="1"/>
  <c r="ZT3" i="1"/>
  <c r="ZU3" i="1"/>
  <c r="ZV3" i="1"/>
  <c r="ZW3" i="1"/>
  <c r="ZX3" i="1"/>
  <c r="ZY3" i="1"/>
  <c r="ZZ3" i="1"/>
  <c r="AAA3" i="1"/>
  <c r="AAB3" i="1"/>
  <c r="AAC3" i="1"/>
  <c r="AAD3" i="1"/>
  <c r="AAE3" i="1"/>
  <c r="AAF3" i="1"/>
  <c r="AAG3" i="1"/>
  <c r="AAH3" i="1"/>
  <c r="AAI3" i="1"/>
  <c r="AAJ3" i="1"/>
  <c r="AAK3" i="1"/>
  <c r="AAL3" i="1"/>
  <c r="AAM3" i="1"/>
  <c r="AAN3" i="1"/>
  <c r="AAO3" i="1"/>
  <c r="AAP3" i="1"/>
  <c r="AAQ3" i="1"/>
  <c r="AAR3" i="1"/>
  <c r="AAS3" i="1"/>
  <c r="AAT3" i="1"/>
  <c r="AAU3" i="1"/>
  <c r="AAV3" i="1"/>
  <c r="AAW3" i="1"/>
  <c r="AAX3" i="1"/>
  <c r="AAY3" i="1"/>
  <c r="AAZ3" i="1"/>
  <c r="ABA3" i="1"/>
  <c r="ABB3" i="1"/>
  <c r="ABC3" i="1"/>
  <c r="ABD3" i="1"/>
  <c r="ABE3" i="1"/>
  <c r="ABF3" i="1"/>
  <c r="ABG3" i="1"/>
  <c r="ABH3" i="1"/>
  <c r="ABI3" i="1"/>
  <c r="ABJ3" i="1"/>
  <c r="ABK3" i="1"/>
  <c r="ABL3" i="1"/>
  <c r="ABM3" i="1"/>
  <c r="ABN3" i="1"/>
  <c r="ABO3" i="1"/>
  <c r="ABP3" i="1"/>
  <c r="ABQ3" i="1"/>
  <c r="ABR3" i="1"/>
  <c r="ABS3" i="1"/>
  <c r="ABT3" i="1"/>
  <c r="ABU3" i="1"/>
  <c r="ABV3" i="1"/>
  <c r="ABW3" i="1"/>
  <c r="ABX3" i="1"/>
  <c r="ABY3" i="1"/>
  <c r="ABZ3" i="1"/>
  <c r="ACA3" i="1"/>
  <c r="ACB3" i="1"/>
  <c r="ACC3" i="1"/>
  <c r="ACD3" i="1"/>
  <c r="ACE3" i="1"/>
  <c r="ACF3" i="1"/>
  <c r="ACG3" i="1"/>
  <c r="ACH3" i="1"/>
  <c r="ACI3" i="1"/>
  <c r="ACJ3" i="1"/>
  <c r="ACK3" i="1"/>
  <c r="ACL3" i="1"/>
  <c r="ACM3" i="1"/>
  <c r="ACN3" i="1"/>
  <c r="ACO3" i="1"/>
  <c r="ACP3" i="1"/>
  <c r="ACQ3" i="1"/>
  <c r="ACR3" i="1"/>
  <c r="ACS3" i="1"/>
  <c r="ACT3" i="1"/>
  <c r="ACU3" i="1"/>
  <c r="ACV3" i="1"/>
  <c r="ACW3" i="1"/>
  <c r="ACX3" i="1"/>
  <c r="ACY3" i="1"/>
  <c r="ACZ3" i="1"/>
  <c r="ADA3" i="1"/>
  <c r="ADB3" i="1"/>
  <c r="ADC3" i="1"/>
  <c r="ADD3" i="1"/>
  <c r="ADE3" i="1"/>
  <c r="ADF3" i="1"/>
  <c r="ADG3" i="1"/>
  <c r="ADH3" i="1"/>
  <c r="ADI3" i="1"/>
  <c r="ADJ3" i="1"/>
  <c r="ADK3" i="1"/>
  <c r="ADL3" i="1"/>
  <c r="ADM3" i="1"/>
  <c r="ADN3" i="1"/>
  <c r="ADO3" i="1"/>
  <c r="ADP3" i="1"/>
  <c r="ADQ3" i="1"/>
  <c r="ADR3" i="1"/>
  <c r="ADS3" i="1"/>
  <c r="ADT3" i="1"/>
  <c r="ADU3" i="1"/>
  <c r="ADV3" i="1"/>
  <c r="ADW3" i="1"/>
  <c r="ADX3" i="1"/>
  <c r="ADY3" i="1"/>
  <c r="ADZ3" i="1"/>
  <c r="AEA3" i="1"/>
  <c r="AEB3" i="1"/>
  <c r="AEC3" i="1"/>
  <c r="AED3" i="1"/>
  <c r="AEE3" i="1"/>
  <c r="AEF3" i="1"/>
  <c r="AEG3" i="1"/>
  <c r="AEH3" i="1"/>
  <c r="AEI3" i="1"/>
  <c r="AEJ3" i="1"/>
  <c r="AEK3" i="1"/>
  <c r="AEL3" i="1"/>
  <c r="AEM3" i="1"/>
  <c r="AEN3" i="1"/>
  <c r="AEO3" i="1"/>
  <c r="AEP3" i="1"/>
  <c r="AEQ3" i="1"/>
  <c r="AER3" i="1"/>
  <c r="AES3" i="1"/>
  <c r="AET3" i="1"/>
  <c r="AEU3" i="1"/>
  <c r="AEV3" i="1"/>
  <c r="AEW3" i="1"/>
  <c r="AEX3" i="1"/>
  <c r="AEY3" i="1"/>
  <c r="AEZ3" i="1"/>
  <c r="AFA3" i="1"/>
  <c r="AFB3" i="1"/>
  <c r="AFC3" i="1"/>
  <c r="AFD3" i="1"/>
  <c r="AFE3" i="1"/>
  <c r="AFF3" i="1"/>
  <c r="AFG3" i="1"/>
  <c r="AFH3" i="1"/>
  <c r="AFI3" i="1"/>
  <c r="AFJ3" i="1"/>
  <c r="AFK3" i="1"/>
  <c r="AFL3" i="1"/>
  <c r="AFM3" i="1"/>
  <c r="AFN3" i="1"/>
  <c r="AFO3" i="1"/>
  <c r="AFP3" i="1"/>
  <c r="AFQ3" i="1"/>
  <c r="AFR3" i="1"/>
  <c r="AFS3" i="1"/>
  <c r="AFT3" i="1"/>
  <c r="AFU3" i="1"/>
  <c r="AFV3" i="1"/>
  <c r="AFW3" i="1"/>
  <c r="AFX3" i="1"/>
  <c r="AFY3" i="1"/>
  <c r="AFZ3" i="1"/>
  <c r="AGA3" i="1"/>
  <c r="AGB3" i="1"/>
  <c r="AGC3" i="1"/>
  <c r="AGD3" i="1"/>
  <c r="AGE3" i="1"/>
  <c r="AGF3" i="1"/>
  <c r="AGG3" i="1"/>
  <c r="AGH3" i="1"/>
  <c r="AGI3" i="1"/>
  <c r="AGJ3" i="1"/>
  <c r="AGK3" i="1"/>
  <c r="AGL3" i="1"/>
  <c r="AGM3" i="1"/>
  <c r="AGN3" i="1"/>
  <c r="AGO3" i="1"/>
  <c r="AGP3" i="1"/>
  <c r="AGQ3" i="1"/>
  <c r="AGR3" i="1"/>
  <c r="AGS3" i="1"/>
  <c r="AGT3" i="1"/>
  <c r="AGU3" i="1"/>
  <c r="AGV3" i="1"/>
  <c r="AGW3" i="1"/>
  <c r="AGX3" i="1"/>
  <c r="AGY3" i="1"/>
  <c r="AGZ3" i="1"/>
  <c r="AHA3" i="1"/>
  <c r="AHB3" i="1"/>
  <c r="AHC3" i="1"/>
  <c r="AHD3" i="1"/>
  <c r="AHE3" i="1"/>
  <c r="AHF3" i="1"/>
  <c r="AHG3" i="1"/>
  <c r="AHH3" i="1"/>
  <c r="AHI3" i="1"/>
  <c r="AHJ3" i="1"/>
  <c r="AHK3" i="1"/>
  <c r="AHL3" i="1"/>
  <c r="AHM3" i="1"/>
  <c r="AHN3" i="1"/>
  <c r="AHO3" i="1"/>
  <c r="AHP3" i="1"/>
  <c r="AHQ3" i="1"/>
  <c r="AHR3" i="1"/>
  <c r="AHS3" i="1"/>
  <c r="AHT3" i="1"/>
  <c r="AHU3" i="1"/>
  <c r="AHV3" i="1"/>
  <c r="AHW3" i="1"/>
  <c r="AHX3" i="1"/>
  <c r="AHY3" i="1"/>
  <c r="AHZ3" i="1"/>
  <c r="AIA3" i="1"/>
  <c r="AIB3" i="1"/>
  <c r="AIC3" i="1"/>
  <c r="AID3" i="1"/>
  <c r="AIE3" i="1"/>
  <c r="AIF3" i="1"/>
  <c r="AIG3" i="1"/>
  <c r="AIH3" i="1"/>
  <c r="AII3" i="1"/>
  <c r="AIJ3" i="1"/>
  <c r="AIK3" i="1"/>
  <c r="AIL3" i="1"/>
  <c r="AIM3" i="1"/>
  <c r="AIN3" i="1"/>
  <c r="AIO3" i="1"/>
  <c r="AIP3" i="1"/>
  <c r="AIQ3" i="1"/>
  <c r="AIR3" i="1"/>
  <c r="AIS3" i="1"/>
  <c r="AIT3" i="1"/>
  <c r="AIU3" i="1"/>
  <c r="AIV3" i="1"/>
  <c r="AIW3" i="1"/>
  <c r="AIX3" i="1"/>
  <c r="AIY3" i="1"/>
  <c r="AIZ3" i="1"/>
  <c r="AJA3" i="1"/>
  <c r="AJB3" i="1"/>
  <c r="AJC3" i="1"/>
  <c r="AJD3" i="1"/>
  <c r="AJE3" i="1"/>
  <c r="AJF3" i="1"/>
  <c r="AJG3" i="1"/>
  <c r="AJH3" i="1"/>
  <c r="AJI3" i="1"/>
  <c r="AJJ3" i="1"/>
  <c r="AJK3" i="1"/>
  <c r="AJL3" i="1"/>
  <c r="AJM3" i="1"/>
  <c r="AJN3" i="1"/>
  <c r="AJO3" i="1"/>
  <c r="AJP3" i="1"/>
  <c r="AJQ3" i="1"/>
  <c r="AJR3" i="1"/>
  <c r="AJS3" i="1"/>
  <c r="AJT3" i="1"/>
  <c r="AJU3" i="1"/>
  <c r="AJV3" i="1"/>
  <c r="AJW3" i="1"/>
  <c r="AJX3" i="1"/>
  <c r="AJY3" i="1"/>
  <c r="AJZ3" i="1"/>
  <c r="AKA3" i="1"/>
  <c r="AKB3" i="1"/>
  <c r="AKC3" i="1"/>
  <c r="AKD3" i="1"/>
  <c r="AKE3" i="1"/>
  <c r="AKF3" i="1"/>
  <c r="AKG3" i="1"/>
  <c r="AKH3" i="1"/>
  <c r="AKI3" i="1"/>
  <c r="AKJ3" i="1"/>
  <c r="AKK3" i="1"/>
  <c r="AKL3" i="1"/>
  <c r="AKM3" i="1"/>
  <c r="AKN3" i="1"/>
  <c r="AKO3" i="1"/>
  <c r="AKP3" i="1"/>
  <c r="AKQ3" i="1"/>
  <c r="AKR3" i="1"/>
  <c r="AKS3" i="1"/>
  <c r="AKT3" i="1"/>
  <c r="AKU3" i="1"/>
  <c r="AKV3" i="1"/>
  <c r="AKW3" i="1"/>
  <c r="AKX3" i="1"/>
  <c r="AKY3" i="1"/>
  <c r="AKZ3" i="1"/>
  <c r="ALA3" i="1"/>
  <c r="ALB3" i="1"/>
  <c r="ALC3" i="1"/>
  <c r="ALD3" i="1"/>
  <c r="ALE3" i="1"/>
  <c r="ALF3" i="1"/>
  <c r="ALG3" i="1"/>
  <c r="ALH3" i="1"/>
  <c r="ALI3" i="1"/>
  <c r="ALJ3" i="1"/>
  <c r="ALK3" i="1"/>
  <c r="ALL3" i="1"/>
  <c r="ALM3" i="1"/>
  <c r="ALN3" i="1"/>
  <c r="ALO3" i="1"/>
  <c r="ALP3" i="1"/>
  <c r="ALQ3" i="1"/>
  <c r="ALR3" i="1"/>
  <c r="ALS3" i="1"/>
  <c r="ALT3" i="1"/>
  <c r="ALU3" i="1"/>
  <c r="ALV3" i="1"/>
  <c r="ALW3" i="1"/>
  <c r="ALX3" i="1"/>
  <c r="ALY3" i="1"/>
  <c r="ALZ3" i="1"/>
  <c r="AMA3" i="1"/>
  <c r="AMB3" i="1"/>
  <c r="AMC3" i="1"/>
  <c r="AMD3" i="1"/>
  <c r="AME3" i="1"/>
  <c r="AMF3" i="1"/>
  <c r="AMG3" i="1"/>
  <c r="AMH3" i="1"/>
  <c r="AMI3" i="1"/>
  <c r="AMJ3" i="1"/>
  <c r="AMK3" i="1"/>
  <c r="AML3" i="1"/>
  <c r="AMM3" i="1"/>
  <c r="AMN3" i="1"/>
  <c r="AMO3" i="1"/>
  <c r="AMP3" i="1"/>
  <c r="AMQ3" i="1"/>
  <c r="AMR3" i="1"/>
  <c r="AMS3" i="1"/>
  <c r="AMT3" i="1"/>
  <c r="AMU3" i="1"/>
  <c r="AMV3" i="1"/>
  <c r="AMW3" i="1"/>
  <c r="AMX3" i="1"/>
  <c r="AMY3" i="1"/>
  <c r="AMZ3" i="1"/>
  <c r="ANA3" i="1"/>
  <c r="ANB3" i="1"/>
  <c r="ANC3" i="1"/>
  <c r="AND3" i="1"/>
  <c r="ANE3" i="1"/>
  <c r="ANF3" i="1"/>
  <c r="ANG3" i="1"/>
  <c r="ANH3" i="1"/>
  <c r="ANI3" i="1"/>
  <c r="ANJ3" i="1"/>
  <c r="ANK3" i="1"/>
  <c r="ANL3" i="1"/>
  <c r="ANM3" i="1"/>
  <c r="ANN3" i="1"/>
  <c r="ANO3" i="1"/>
  <c r="ANP3" i="1"/>
  <c r="ANQ3" i="1"/>
  <c r="ANR3" i="1"/>
  <c r="ANS3" i="1"/>
  <c r="ANT3" i="1"/>
  <c r="ANU3" i="1"/>
  <c r="ANV3" i="1"/>
  <c r="ANW3" i="1"/>
  <c r="ANX3" i="1"/>
  <c r="ANY3" i="1"/>
  <c r="ANZ3" i="1"/>
  <c r="AOA3" i="1"/>
  <c r="AOB3" i="1"/>
  <c r="AOC3" i="1"/>
  <c r="AOD3" i="1"/>
  <c r="AOE3" i="1"/>
  <c r="AOF3" i="1"/>
  <c r="AOG3" i="1"/>
  <c r="AOH3" i="1"/>
  <c r="AOI3" i="1"/>
  <c r="AOJ3" i="1"/>
  <c r="AOK3" i="1"/>
  <c r="AOL3" i="1"/>
  <c r="AOM3" i="1"/>
  <c r="AON3" i="1"/>
  <c r="AOO3" i="1"/>
  <c r="AOP3" i="1"/>
  <c r="AOQ3" i="1"/>
  <c r="AOR3" i="1"/>
  <c r="AOS3" i="1"/>
  <c r="AOT3" i="1"/>
  <c r="AOU3" i="1"/>
  <c r="AOV3" i="1"/>
  <c r="AOW3" i="1"/>
  <c r="AOX3" i="1"/>
  <c r="AOY3" i="1"/>
  <c r="AOZ3" i="1"/>
  <c r="APA3" i="1"/>
  <c r="APB3" i="1"/>
  <c r="APC3" i="1"/>
  <c r="APD3" i="1"/>
  <c r="APE3" i="1"/>
  <c r="APF3" i="1"/>
  <c r="APG3" i="1"/>
  <c r="APH3" i="1"/>
  <c r="API3" i="1"/>
  <c r="APJ3" i="1"/>
  <c r="APK3" i="1"/>
  <c r="APL3" i="1"/>
  <c r="APM3" i="1"/>
  <c r="APN3" i="1"/>
  <c r="APO3" i="1"/>
  <c r="APP3" i="1"/>
  <c r="APQ3" i="1"/>
  <c r="APR3" i="1"/>
  <c r="APS3" i="1"/>
  <c r="APT3" i="1"/>
  <c r="APU3" i="1"/>
  <c r="APV3" i="1"/>
  <c r="APW3" i="1"/>
  <c r="APX3" i="1"/>
  <c r="APY3" i="1"/>
  <c r="APZ3" i="1"/>
  <c r="AQA3" i="1"/>
  <c r="AQB3" i="1"/>
  <c r="AQC3" i="1"/>
  <c r="AQD3" i="1"/>
  <c r="AQE3" i="1"/>
  <c r="AQF3" i="1"/>
  <c r="AQG3" i="1"/>
  <c r="AQH3" i="1"/>
  <c r="AQI3" i="1"/>
  <c r="AQJ3" i="1"/>
  <c r="AQK3" i="1"/>
  <c r="AQL3" i="1"/>
  <c r="AQM3" i="1"/>
  <c r="AQN3" i="1"/>
  <c r="AQO3" i="1"/>
  <c r="AQP3" i="1"/>
  <c r="AQQ3" i="1"/>
  <c r="AQR3" i="1"/>
  <c r="AQS3" i="1"/>
  <c r="AQT3" i="1"/>
  <c r="AQU3" i="1"/>
  <c r="AQV3" i="1"/>
  <c r="AQW3" i="1"/>
  <c r="AQX3" i="1"/>
  <c r="AQY3" i="1"/>
  <c r="AQZ3" i="1"/>
  <c r="ARA3" i="1"/>
  <c r="ARB3" i="1"/>
  <c r="ARC3" i="1"/>
  <c r="ARD3" i="1"/>
  <c r="ARE3" i="1"/>
  <c r="ARF3" i="1"/>
  <c r="ARG3" i="1"/>
  <c r="ARH3" i="1"/>
  <c r="ARI3" i="1"/>
  <c r="ARJ3" i="1"/>
  <c r="ARK3" i="1"/>
  <c r="ARL3" i="1"/>
  <c r="ARM3" i="1"/>
  <c r="ARN3" i="1"/>
  <c r="ARO3" i="1"/>
  <c r="ARP3" i="1"/>
  <c r="ARQ3" i="1"/>
  <c r="ARR3" i="1"/>
  <c r="ARS3" i="1"/>
  <c r="ART3" i="1"/>
  <c r="ARU3" i="1"/>
  <c r="ARV3" i="1"/>
  <c r="ARW3" i="1"/>
  <c r="ARX3" i="1"/>
  <c r="ARY3" i="1"/>
  <c r="ARZ3" i="1"/>
  <c r="ASA3" i="1"/>
  <c r="ASB3" i="1"/>
  <c r="ASC3" i="1"/>
  <c r="ASD3" i="1"/>
  <c r="ASE3" i="1"/>
  <c r="ASF3" i="1"/>
  <c r="ASG3" i="1"/>
  <c r="ASH3" i="1"/>
  <c r="ASI3" i="1"/>
  <c r="ASJ3" i="1"/>
  <c r="ASK3" i="1"/>
  <c r="ASL3" i="1"/>
  <c r="ASM3" i="1"/>
  <c r="ASN3" i="1"/>
  <c r="ASO3" i="1"/>
  <c r="ASP3" i="1"/>
  <c r="ASQ3" i="1"/>
  <c r="ASR3" i="1"/>
  <c r="ASS3" i="1"/>
  <c r="AST3" i="1"/>
  <c r="ASU3" i="1"/>
  <c r="ASV3" i="1"/>
  <c r="ASW3" i="1"/>
  <c r="ASX3" i="1"/>
  <c r="ASY3" i="1"/>
  <c r="ASZ3" i="1"/>
  <c r="ATA3" i="1"/>
  <c r="ATB3" i="1"/>
  <c r="ATC3" i="1"/>
  <c r="ATD3" i="1"/>
  <c r="ATE3" i="1"/>
  <c r="ATF3" i="1"/>
  <c r="ATG3" i="1"/>
  <c r="ATH3" i="1"/>
  <c r="ATI3" i="1"/>
  <c r="ATJ3" i="1"/>
  <c r="ATK3" i="1"/>
  <c r="ATL3" i="1"/>
  <c r="ATM3" i="1"/>
  <c r="ATN3" i="1"/>
  <c r="ATO3" i="1"/>
  <c r="ATP3" i="1"/>
  <c r="ATQ3" i="1"/>
  <c r="ATR3" i="1"/>
  <c r="ATS3" i="1"/>
  <c r="ATT3" i="1"/>
  <c r="ATU3" i="1"/>
  <c r="ATV3" i="1"/>
  <c r="ATW3" i="1"/>
  <c r="ATX3" i="1"/>
  <c r="ATY3" i="1"/>
  <c r="ATZ3" i="1"/>
  <c r="AUA3" i="1"/>
  <c r="AUB3" i="1"/>
  <c r="AUC3" i="1"/>
  <c r="AUD3" i="1"/>
  <c r="AUE3" i="1"/>
  <c r="AUF3" i="1"/>
  <c r="AUG3" i="1"/>
  <c r="AUH3" i="1"/>
  <c r="AUI3" i="1"/>
  <c r="AUJ3" i="1"/>
  <c r="AUK3" i="1"/>
  <c r="AUL3" i="1"/>
  <c r="AUM3" i="1"/>
  <c r="AUN3" i="1"/>
  <c r="AUO3" i="1"/>
  <c r="AUP3" i="1"/>
  <c r="AUQ3" i="1"/>
  <c r="AUR3" i="1"/>
  <c r="AUS3" i="1"/>
  <c r="AUT3" i="1"/>
  <c r="AUU3" i="1"/>
  <c r="AUV3" i="1"/>
  <c r="AUW3" i="1"/>
  <c r="AUX3" i="1"/>
  <c r="AUY3" i="1"/>
  <c r="AUZ3" i="1"/>
  <c r="AVA3" i="1"/>
  <c r="AVB3" i="1"/>
  <c r="AVC3" i="1"/>
  <c r="AVD3" i="1"/>
  <c r="AVE3" i="1"/>
  <c r="AVF3" i="1"/>
  <c r="AVG3" i="1"/>
  <c r="AVH3" i="1"/>
  <c r="AVI3" i="1"/>
  <c r="AVJ3" i="1"/>
  <c r="AVK3" i="1"/>
  <c r="AVL3" i="1"/>
  <c r="AVM3" i="1"/>
  <c r="AVN3" i="1"/>
  <c r="AVO3" i="1"/>
  <c r="AVP3" i="1"/>
  <c r="AVQ3" i="1"/>
  <c r="AVR3" i="1"/>
  <c r="AVS3" i="1"/>
  <c r="AVT3" i="1"/>
  <c r="AVU3" i="1"/>
  <c r="AVV3" i="1"/>
  <c r="AVW3" i="1"/>
  <c r="AVX3" i="1"/>
  <c r="AVY3" i="1"/>
  <c r="AVZ3" i="1"/>
  <c r="AWA3" i="1"/>
  <c r="AWB3" i="1"/>
  <c r="AWC3" i="1"/>
  <c r="AWD3" i="1"/>
  <c r="AWE3" i="1"/>
  <c r="AWF3" i="1"/>
  <c r="AWG3" i="1"/>
  <c r="AWH3" i="1"/>
  <c r="AWI3" i="1"/>
  <c r="AWJ3" i="1"/>
  <c r="AWK3" i="1"/>
  <c r="AWL3" i="1"/>
  <c r="AWM3" i="1"/>
  <c r="AWN3" i="1"/>
  <c r="AWO3" i="1"/>
  <c r="AWP3" i="1"/>
  <c r="AWQ3" i="1"/>
  <c r="AWR3" i="1"/>
  <c r="AWS3" i="1"/>
  <c r="AWT3" i="1"/>
  <c r="AWU3" i="1"/>
  <c r="AWV3" i="1"/>
  <c r="AWW3" i="1"/>
  <c r="AWX3" i="1"/>
  <c r="AWY3" i="1"/>
  <c r="AWZ3" i="1"/>
  <c r="AXA3" i="1"/>
  <c r="AXB3" i="1"/>
  <c r="AXC3" i="1"/>
  <c r="AXD3" i="1"/>
  <c r="AXE3" i="1"/>
  <c r="AXF3" i="1"/>
  <c r="AXG3" i="1"/>
  <c r="AXH3" i="1"/>
  <c r="AXI3" i="1"/>
  <c r="AXJ3" i="1"/>
  <c r="AXK3" i="1"/>
  <c r="AXL3" i="1"/>
  <c r="AXM3" i="1"/>
  <c r="AXN3" i="1"/>
  <c r="AXO3" i="1"/>
  <c r="AXP3" i="1"/>
  <c r="AXQ3" i="1"/>
  <c r="AXR3" i="1"/>
  <c r="AXS3" i="1"/>
  <c r="AXT3" i="1"/>
  <c r="AXU3" i="1"/>
  <c r="AXV3" i="1"/>
  <c r="AXW3" i="1"/>
  <c r="AXX3" i="1"/>
  <c r="AXY3" i="1"/>
  <c r="AXZ3" i="1"/>
  <c r="AYA3" i="1"/>
  <c r="AYB3" i="1"/>
  <c r="AYC3" i="1"/>
  <c r="AYD3" i="1"/>
  <c r="AYE3" i="1"/>
  <c r="AYF3" i="1"/>
  <c r="AYG3" i="1"/>
  <c r="AYH3" i="1"/>
  <c r="AYI3" i="1"/>
  <c r="AYJ3" i="1"/>
  <c r="AYK3" i="1"/>
  <c r="AYL3" i="1"/>
  <c r="AYM3" i="1"/>
  <c r="AYN3" i="1"/>
  <c r="AYO3" i="1"/>
  <c r="AYP3" i="1"/>
  <c r="AYQ3" i="1"/>
  <c r="AYR3" i="1"/>
  <c r="AYS3" i="1"/>
  <c r="AYT3" i="1"/>
  <c r="AYU3" i="1"/>
  <c r="AYV3" i="1"/>
  <c r="AYW3" i="1"/>
  <c r="AYX3" i="1"/>
  <c r="AYY3" i="1"/>
  <c r="AYZ3" i="1"/>
  <c r="AZA3" i="1"/>
  <c r="AZB3" i="1"/>
  <c r="AZC3" i="1"/>
  <c r="AZD3" i="1"/>
  <c r="AZE3" i="1"/>
  <c r="AZF3" i="1"/>
  <c r="AZG3" i="1"/>
  <c r="AZH3" i="1"/>
  <c r="AZI3" i="1"/>
  <c r="AZJ3" i="1"/>
  <c r="AZK3" i="1"/>
  <c r="AZL3" i="1"/>
  <c r="AZM3" i="1"/>
  <c r="AZN3" i="1"/>
  <c r="AZO3" i="1"/>
  <c r="AZP3" i="1"/>
  <c r="AZQ3" i="1"/>
  <c r="AZR3" i="1"/>
  <c r="AZS3" i="1"/>
  <c r="AZT3" i="1"/>
  <c r="AZU3" i="1"/>
  <c r="AZV3" i="1"/>
  <c r="AZW3" i="1"/>
  <c r="AZX3" i="1"/>
  <c r="AZY3" i="1"/>
  <c r="AZZ3" i="1"/>
  <c r="BAA3" i="1"/>
  <c r="BAB3" i="1"/>
  <c r="BAC3" i="1"/>
  <c r="BAD3" i="1"/>
  <c r="BAE3" i="1"/>
  <c r="BAF3" i="1"/>
  <c r="BAG3" i="1"/>
  <c r="BAH3" i="1"/>
  <c r="BAI3" i="1"/>
  <c r="BAJ3" i="1"/>
  <c r="BAK3" i="1"/>
  <c r="BAL3" i="1"/>
  <c r="BAM3" i="1"/>
  <c r="BAN3" i="1"/>
  <c r="BAO3" i="1"/>
  <c r="BAP3" i="1"/>
  <c r="BAQ3" i="1"/>
  <c r="BAR3" i="1"/>
  <c r="BAS3" i="1"/>
  <c r="BAT3" i="1"/>
  <c r="BAU3" i="1"/>
  <c r="BAV3" i="1"/>
  <c r="BAW3" i="1"/>
  <c r="BAX3" i="1"/>
  <c r="BAY3" i="1"/>
  <c r="BAZ3" i="1"/>
  <c r="BBA3" i="1"/>
  <c r="BBB3" i="1"/>
  <c r="BBC3" i="1"/>
  <c r="BBD3" i="1"/>
  <c r="BBE3" i="1"/>
  <c r="BBF3" i="1"/>
  <c r="BBG3" i="1"/>
  <c r="BBH3" i="1"/>
  <c r="BBI3" i="1"/>
  <c r="BBJ3" i="1"/>
  <c r="BBK3" i="1"/>
  <c r="BBL3" i="1"/>
  <c r="BBM3" i="1"/>
  <c r="BBN3" i="1"/>
  <c r="BBO3" i="1"/>
  <c r="BBP3" i="1"/>
  <c r="BBQ3" i="1"/>
  <c r="BBR3" i="1"/>
  <c r="BBS3" i="1"/>
  <c r="BBT3" i="1"/>
  <c r="BBU3" i="1"/>
  <c r="BBV3" i="1"/>
  <c r="BBW3" i="1"/>
  <c r="BBX3" i="1"/>
  <c r="BBY3" i="1"/>
  <c r="BBZ3" i="1"/>
  <c r="BCA3" i="1"/>
  <c r="BCB3" i="1"/>
  <c r="BCC3" i="1"/>
  <c r="BCD3" i="1"/>
  <c r="BCE3" i="1"/>
  <c r="BCF3" i="1"/>
  <c r="BCG3" i="1"/>
  <c r="BCH3" i="1"/>
  <c r="BCI3" i="1"/>
  <c r="BCJ3" i="1"/>
  <c r="BCK3" i="1"/>
  <c r="BCL3" i="1"/>
  <c r="BCM3" i="1"/>
  <c r="BCN3" i="1"/>
  <c r="BCO3" i="1"/>
  <c r="BCP3" i="1"/>
  <c r="BCQ3" i="1"/>
  <c r="BCR3" i="1"/>
  <c r="BCS3" i="1"/>
  <c r="BCT3" i="1"/>
  <c r="BCU3" i="1"/>
  <c r="BCV3" i="1"/>
  <c r="BCW3" i="1"/>
  <c r="BCX3" i="1"/>
  <c r="BCY3" i="1"/>
  <c r="BCZ3" i="1"/>
  <c r="BDA3" i="1"/>
  <c r="BDB3" i="1"/>
  <c r="BDC3" i="1"/>
  <c r="BDD3" i="1"/>
  <c r="BDE3" i="1"/>
  <c r="BDF3" i="1"/>
  <c r="BDG3" i="1"/>
  <c r="BDH3" i="1"/>
  <c r="BDI3" i="1"/>
  <c r="BDJ3" i="1"/>
  <c r="BDK3" i="1"/>
  <c r="BDL3" i="1"/>
  <c r="BDM3" i="1"/>
  <c r="BDN3" i="1"/>
  <c r="BDO3" i="1"/>
  <c r="BDP3" i="1"/>
  <c r="BDQ3" i="1"/>
  <c r="BDR3" i="1"/>
  <c r="BDS3" i="1"/>
  <c r="BDT3" i="1"/>
  <c r="BDU3" i="1"/>
  <c r="BDV3" i="1"/>
  <c r="BDW3" i="1"/>
  <c r="BDX3" i="1"/>
  <c r="BDY3" i="1"/>
  <c r="BDZ3" i="1"/>
  <c r="BEA3" i="1"/>
  <c r="BEB3" i="1"/>
  <c r="BEC3" i="1"/>
  <c r="BED3" i="1"/>
  <c r="BEE3" i="1"/>
  <c r="BEF3" i="1"/>
  <c r="BEG3" i="1"/>
  <c r="BEH3" i="1"/>
  <c r="BEI3" i="1"/>
  <c r="BEJ3" i="1"/>
  <c r="BEK3" i="1"/>
  <c r="BEL3" i="1"/>
  <c r="BEM3" i="1"/>
  <c r="BEN3" i="1"/>
  <c r="BEO3" i="1"/>
  <c r="BEP3" i="1"/>
  <c r="BEQ3" i="1"/>
  <c r="BER3" i="1"/>
  <c r="BES3" i="1"/>
  <c r="BET3" i="1"/>
  <c r="BEU3" i="1"/>
  <c r="BEV3" i="1"/>
  <c r="BEW3" i="1"/>
  <c r="BEX3" i="1"/>
  <c r="BEY3" i="1"/>
  <c r="BEZ3" i="1"/>
  <c r="BFA3" i="1"/>
  <c r="BFB3" i="1"/>
  <c r="BFC3" i="1"/>
  <c r="BFD3" i="1"/>
  <c r="BFE3" i="1"/>
  <c r="BFF3" i="1"/>
  <c r="BFG3" i="1"/>
  <c r="BFH3" i="1"/>
  <c r="BFI3" i="1"/>
  <c r="BFJ3" i="1"/>
  <c r="BFK3" i="1"/>
  <c r="BFL3" i="1"/>
  <c r="BFM3" i="1"/>
  <c r="BFN3" i="1"/>
  <c r="BFO3" i="1"/>
  <c r="BFP3" i="1"/>
  <c r="BFQ3" i="1"/>
  <c r="BFR3" i="1"/>
  <c r="BFS3" i="1"/>
  <c r="BFT3" i="1"/>
  <c r="BFU3" i="1"/>
  <c r="BFV3" i="1"/>
  <c r="BFW3" i="1"/>
  <c r="BFX3" i="1"/>
  <c r="BFY3" i="1"/>
  <c r="BFZ3" i="1"/>
  <c r="BGA3" i="1"/>
  <c r="BGB3" i="1"/>
  <c r="BGC3" i="1"/>
  <c r="BGD3" i="1"/>
  <c r="BGE3" i="1"/>
  <c r="BGF3" i="1"/>
  <c r="BGG3" i="1"/>
  <c r="BGH3" i="1"/>
  <c r="BGI3" i="1"/>
  <c r="BGJ3" i="1"/>
  <c r="BGK3" i="1"/>
  <c r="BGL3" i="1"/>
  <c r="BGM3" i="1"/>
  <c r="BGN3" i="1"/>
  <c r="BGO3" i="1"/>
  <c r="BGP3" i="1"/>
  <c r="BGQ3" i="1"/>
  <c r="BGR3" i="1"/>
  <c r="BGS3" i="1"/>
  <c r="BGT3" i="1"/>
  <c r="BGU3" i="1"/>
  <c r="BGV3" i="1"/>
  <c r="BGW3" i="1"/>
  <c r="BGX3" i="1"/>
  <c r="BGY3" i="1"/>
  <c r="BGZ3" i="1"/>
  <c r="BHA3" i="1"/>
  <c r="BHB3" i="1"/>
  <c r="BHC3" i="1"/>
  <c r="BHD3" i="1"/>
  <c r="BHE3" i="1"/>
  <c r="BHF3" i="1"/>
  <c r="BHG3" i="1"/>
  <c r="BHH3" i="1"/>
  <c r="BHI3" i="1"/>
  <c r="BHJ3" i="1"/>
  <c r="BHK3" i="1"/>
  <c r="BHL3" i="1"/>
  <c r="BHM3" i="1"/>
  <c r="BHN3" i="1"/>
  <c r="BHO3" i="1"/>
  <c r="BHP3" i="1"/>
  <c r="BHQ3" i="1"/>
  <c r="BHR3" i="1"/>
  <c r="BHS3" i="1"/>
  <c r="BHT3" i="1"/>
  <c r="BHU3" i="1"/>
  <c r="BHV3" i="1"/>
  <c r="BHW3" i="1"/>
  <c r="BHX3" i="1"/>
  <c r="BHY3" i="1"/>
  <c r="BHZ3" i="1"/>
  <c r="BIA3" i="1"/>
  <c r="BIB3" i="1"/>
  <c r="BIC3" i="1"/>
  <c r="BID3" i="1"/>
  <c r="BIE3" i="1"/>
  <c r="BIF3" i="1"/>
  <c r="BIG3" i="1"/>
  <c r="BIH3" i="1"/>
  <c r="BII3" i="1"/>
  <c r="BIJ3" i="1"/>
  <c r="BIK3" i="1"/>
  <c r="BIL3" i="1"/>
  <c r="BIM3" i="1"/>
  <c r="BIN3" i="1"/>
  <c r="BIO3" i="1"/>
  <c r="BIP3" i="1"/>
  <c r="BIQ3" i="1"/>
  <c r="BIR3" i="1"/>
  <c r="BIS3" i="1"/>
  <c r="BIT3" i="1"/>
  <c r="BIU3" i="1"/>
  <c r="BIV3" i="1"/>
  <c r="BIW3" i="1"/>
  <c r="BIX3" i="1"/>
  <c r="BIY3" i="1"/>
  <c r="BIZ3" i="1"/>
  <c r="BJA3" i="1"/>
  <c r="BJB3" i="1"/>
  <c r="BJC3" i="1"/>
  <c r="BJD3" i="1"/>
  <c r="BJE3" i="1"/>
  <c r="BJF3" i="1"/>
  <c r="BJG3" i="1"/>
  <c r="BJH3" i="1"/>
  <c r="BJI3" i="1"/>
  <c r="BJJ3" i="1"/>
  <c r="BJK3" i="1"/>
  <c r="BJL3" i="1"/>
  <c r="BJM3" i="1"/>
  <c r="BJN3" i="1"/>
  <c r="BJO3" i="1"/>
  <c r="BJP3" i="1"/>
  <c r="BJQ3" i="1"/>
  <c r="BJR3" i="1"/>
  <c r="BJS3" i="1"/>
  <c r="BJT3" i="1"/>
  <c r="BJU3" i="1"/>
  <c r="BJV3" i="1"/>
  <c r="BJW3" i="1"/>
  <c r="BJX3" i="1"/>
  <c r="BJY3" i="1"/>
  <c r="BJZ3" i="1"/>
  <c r="BKA3" i="1"/>
  <c r="BKB3" i="1"/>
  <c r="BKC3" i="1"/>
  <c r="BKD3" i="1"/>
  <c r="BKE3" i="1"/>
  <c r="BKF3" i="1"/>
  <c r="BKG3" i="1"/>
  <c r="BKH3" i="1"/>
  <c r="BKI3" i="1"/>
  <c r="BKJ3" i="1"/>
  <c r="BKK3" i="1"/>
  <c r="BKL3" i="1"/>
  <c r="BKM3" i="1"/>
  <c r="BKN3" i="1"/>
  <c r="BKO3" i="1"/>
  <c r="BKP3" i="1"/>
  <c r="BKQ3" i="1"/>
  <c r="BKR3" i="1"/>
  <c r="BKS3" i="1"/>
  <c r="BKT3" i="1"/>
  <c r="BKU3" i="1"/>
  <c r="BKV3" i="1"/>
  <c r="BKW3" i="1"/>
  <c r="BKX3" i="1"/>
  <c r="BKY3" i="1"/>
  <c r="BKZ3" i="1"/>
  <c r="BLA3" i="1"/>
  <c r="BLB3" i="1"/>
  <c r="BLC3" i="1"/>
  <c r="BLD3" i="1"/>
  <c r="BLE3" i="1"/>
  <c r="BLF3" i="1"/>
  <c r="BLG3" i="1"/>
  <c r="BLH3" i="1"/>
  <c r="BLI3" i="1"/>
  <c r="BLJ3" i="1"/>
  <c r="BLK3" i="1"/>
  <c r="BLL3" i="1"/>
  <c r="BLM3" i="1"/>
  <c r="BLN3" i="1"/>
  <c r="BLO3" i="1"/>
  <c r="BLP3" i="1"/>
  <c r="BLQ3" i="1"/>
  <c r="BLR3" i="1"/>
  <c r="BLS3" i="1"/>
  <c r="BLT3" i="1"/>
  <c r="BLU3" i="1"/>
  <c r="BLV3" i="1"/>
  <c r="BLW3" i="1"/>
  <c r="BLX3" i="1"/>
  <c r="BLY3" i="1"/>
  <c r="BLZ3" i="1"/>
  <c r="BMA3" i="1"/>
  <c r="BMB3" i="1"/>
  <c r="BMC3" i="1"/>
  <c r="BMD3" i="1"/>
  <c r="BME3" i="1"/>
  <c r="BMF3" i="1"/>
  <c r="BMG3" i="1"/>
  <c r="BMH3" i="1"/>
  <c r="BMI3" i="1"/>
  <c r="BMJ3" i="1"/>
  <c r="BMK3" i="1"/>
  <c r="BML3" i="1"/>
  <c r="BMM3" i="1"/>
  <c r="BMN3" i="1"/>
  <c r="BMO3" i="1"/>
  <c r="BMP3" i="1"/>
  <c r="BMQ3" i="1"/>
  <c r="BMR3" i="1"/>
  <c r="BMS3" i="1"/>
  <c r="BMT3" i="1"/>
  <c r="BMU3" i="1"/>
  <c r="BMV3" i="1"/>
  <c r="BMW3" i="1"/>
  <c r="BMX3" i="1"/>
  <c r="BMY3" i="1"/>
  <c r="BMZ3" i="1"/>
  <c r="BNA3" i="1"/>
  <c r="BNB3" i="1"/>
  <c r="BNC3" i="1"/>
  <c r="BND3" i="1"/>
  <c r="BNE3" i="1"/>
  <c r="BNF3" i="1"/>
  <c r="BNG3" i="1"/>
  <c r="BNH3" i="1"/>
  <c r="BNI3" i="1"/>
  <c r="BNJ3" i="1"/>
  <c r="BNK3" i="1"/>
  <c r="BNL3" i="1"/>
  <c r="BNM3" i="1"/>
  <c r="BNN3" i="1"/>
  <c r="BNO3" i="1"/>
  <c r="BNP3" i="1"/>
  <c r="BNQ3" i="1"/>
  <c r="BNR3" i="1"/>
  <c r="BNS3" i="1"/>
  <c r="BNT3" i="1"/>
  <c r="BNU3" i="1"/>
  <c r="BNV3" i="1"/>
  <c r="BNW3" i="1"/>
  <c r="BNX3" i="1"/>
  <c r="BNY3" i="1"/>
  <c r="BNZ3" i="1"/>
  <c r="BOA3" i="1"/>
  <c r="BOB3" i="1"/>
  <c r="BOC3" i="1"/>
  <c r="BOD3" i="1"/>
  <c r="BOE3" i="1"/>
  <c r="BOF3" i="1"/>
  <c r="BOG3" i="1"/>
  <c r="BOH3" i="1"/>
  <c r="BOI3" i="1"/>
  <c r="BOJ3" i="1"/>
  <c r="BOK3" i="1"/>
  <c r="BOL3" i="1"/>
  <c r="BOM3" i="1"/>
  <c r="BON3" i="1"/>
  <c r="BOO3" i="1"/>
  <c r="C3" i="1"/>
  <c r="C36" i="3"/>
  <c r="C39" i="3" l="1"/>
  <c r="C41" i="3"/>
  <c r="C37" i="3"/>
  <c r="C45" i="3"/>
  <c r="C40" i="3"/>
  <c r="C17" i="3"/>
  <c r="C32" i="3"/>
  <c r="C31" i="3"/>
  <c r="C28" i="3"/>
  <c r="C18" i="3"/>
  <c r="C27" i="3"/>
  <c r="C43" i="3"/>
  <c r="C29" i="3"/>
  <c r="C20" i="3"/>
  <c r="C23" i="3"/>
  <c r="C38" i="3" l="1"/>
  <c r="C22" i="3"/>
  <c r="C16" i="3"/>
  <c r="C19" i="3"/>
  <c r="C42" i="3"/>
  <c r="T9" i="3"/>
  <c r="X9" i="3" s="1"/>
  <c r="L31" i="3"/>
  <c r="T31" i="3" s="1"/>
  <c r="X31" i="3" s="1"/>
  <c r="C44" i="3"/>
  <c r="T6" i="3"/>
  <c r="X6" i="3" s="1"/>
  <c r="C30" i="3"/>
  <c r="C21" i="3"/>
  <c r="B3" i="1"/>
  <c r="B15" i="1" l="1"/>
  <c r="B7" i="1"/>
  <c r="B14" i="1"/>
  <c r="B13" i="1"/>
  <c r="B12" i="1"/>
  <c r="B8" i="1"/>
  <c r="B16" i="1"/>
  <c r="B11" i="1"/>
  <c r="B10" i="1"/>
  <c r="B9" i="1"/>
  <c r="L20" i="3"/>
  <c r="T20" i="3" s="1"/>
  <c r="X20" i="3" s="1"/>
  <c r="T8" i="3"/>
  <c r="X8" i="3" s="1"/>
  <c r="L29" i="3"/>
  <c r="T29" i="3" s="1"/>
  <c r="X29" i="3" s="1"/>
  <c r="T12" i="3"/>
  <c r="X12" i="3" s="1"/>
  <c r="L45" i="3"/>
  <c r="T11" i="3"/>
  <c r="X11" i="3" s="1"/>
  <c r="L44" i="3"/>
  <c r="T44" i="3" s="1"/>
  <c r="X44" i="3" s="1"/>
  <c r="T7" i="3"/>
  <c r="X7" i="3" s="1"/>
  <c r="L40" i="3"/>
  <c r="T4" i="3"/>
  <c r="X4" i="3" s="1"/>
  <c r="T5" i="3"/>
  <c r="X5" i="3" s="1"/>
  <c r="L38" i="3"/>
  <c r="L32" i="3"/>
  <c r="T32" i="3" s="1"/>
  <c r="X32" i="3" s="1"/>
  <c r="L30" i="3"/>
  <c r="T30" i="3" s="1"/>
  <c r="X30" i="3" s="1"/>
  <c r="L43" i="3"/>
  <c r="L39" i="3"/>
  <c r="T10" i="3"/>
  <c r="X10" i="3" s="1"/>
  <c r="L19" i="3"/>
  <c r="T19" i="3" s="1"/>
  <c r="X19" i="3" s="1"/>
  <c r="L17" i="3"/>
  <c r="T17" i="3" s="1"/>
  <c r="X17" i="3" s="1"/>
  <c r="L22" i="3"/>
  <c r="T22" i="3" s="1"/>
  <c r="X22" i="3" s="1"/>
  <c r="L23" i="3"/>
  <c r="T23" i="3" s="1"/>
  <c r="X23" i="3" s="1"/>
  <c r="L21" i="3"/>
  <c r="T21" i="3" s="1"/>
  <c r="X21" i="3" s="1"/>
  <c r="L16" i="3"/>
  <c r="T16" i="3" s="1"/>
  <c r="X16" i="3" s="1"/>
  <c r="L18" i="3"/>
  <c r="T18" i="3" s="1"/>
  <c r="X18" i="3" s="1"/>
  <c r="L27" i="3"/>
  <c r="T27" i="3" s="1"/>
  <c r="X27" i="3" s="1"/>
  <c r="D11" i="1" l="1"/>
  <c r="C11" i="1"/>
  <c r="C16" i="1"/>
  <c r="D16" i="1"/>
  <c r="D10" i="1"/>
  <c r="C10" i="1"/>
  <c r="C8" i="1"/>
  <c r="D8" i="1"/>
  <c r="C12" i="1"/>
  <c r="D12" i="1"/>
  <c r="D13" i="1"/>
  <c r="C13" i="1"/>
  <c r="D14" i="1"/>
  <c r="C14" i="1"/>
  <c r="D9" i="1"/>
  <c r="C9" i="1"/>
  <c r="D7" i="1"/>
  <c r="C7" i="1"/>
  <c r="D15" i="1"/>
  <c r="C15" i="1"/>
  <c r="L42" i="3"/>
  <c r="T42" i="3" s="1"/>
  <c r="X42" i="3" s="1"/>
  <c r="L41" i="3"/>
  <c r="T41" i="3" s="1"/>
  <c r="X41" i="3" s="1"/>
  <c r="L28" i="3"/>
  <c r="T28" i="3" s="1"/>
  <c r="T3" i="3"/>
  <c r="X3" i="3" s="1"/>
  <c r="L36" i="3"/>
  <c r="T38" i="3"/>
  <c r="X38" i="3" s="1"/>
  <c r="T39" i="3"/>
  <c r="X39" i="3" s="1"/>
  <c r="X46" i="3" s="1"/>
  <c r="T45" i="3"/>
  <c r="X45" i="3" s="1"/>
  <c r="T40" i="3"/>
  <c r="X40" i="3" s="1"/>
  <c r="T43" i="3"/>
  <c r="X43" i="3" s="1"/>
  <c r="L37" i="3"/>
  <c r="E7" i="1" l="1"/>
  <c r="I7" i="1" s="1"/>
  <c r="X33" i="3"/>
  <c r="X28" i="3"/>
  <c r="T36" i="3"/>
  <c r="X36" i="3" s="1"/>
  <c r="T37" i="3"/>
  <c r="X37" i="3" s="1"/>
  <c r="M2" i="5" l="1"/>
  <c r="K3" i="3"/>
  <c r="G7" i="1"/>
  <c r="H7" i="1" s="1"/>
  <c r="E2" i="5" s="1"/>
  <c r="F8" i="1"/>
  <c r="J7" i="1"/>
  <c r="N2" i="5" s="1"/>
  <c r="E8" i="1"/>
  <c r="O2" i="5"/>
  <c r="F9" i="1" l="1"/>
  <c r="G8" i="1"/>
  <c r="I8" i="1"/>
  <c r="J8" i="1" s="1"/>
  <c r="N3" i="5" s="1"/>
  <c r="E9" i="1"/>
  <c r="D2" i="5"/>
  <c r="F2" i="5" s="1"/>
  <c r="B3" i="3"/>
  <c r="D3" i="3" s="1"/>
  <c r="H3" i="3" s="1"/>
  <c r="P2" i="5"/>
  <c r="Q2" i="5" s="1"/>
  <c r="N3" i="3" s="1"/>
  <c r="N36" i="3" s="1"/>
  <c r="G2" i="5"/>
  <c r="H2" i="5" s="1"/>
  <c r="B36" i="3" l="1"/>
  <c r="D36" i="3" s="1"/>
  <c r="E10" i="1"/>
  <c r="F10" i="1"/>
  <c r="I9" i="1"/>
  <c r="J9" i="1" s="1"/>
  <c r="N4" i="5" s="1"/>
  <c r="G9" i="1"/>
  <c r="M3" i="5"/>
  <c r="O3" i="5" s="1"/>
  <c r="K4" i="3"/>
  <c r="M4" i="3" s="1"/>
  <c r="H8" i="1"/>
  <c r="E3" i="5" s="1"/>
  <c r="B4" i="3"/>
  <c r="D3" i="5"/>
  <c r="F3" i="5" s="1"/>
  <c r="E3" i="3"/>
  <c r="I3" i="3" s="1"/>
  <c r="E36" i="3"/>
  <c r="I36" i="3" s="1"/>
  <c r="H36" i="3"/>
  <c r="K36" i="3"/>
  <c r="M36" i="3" s="1"/>
  <c r="M3" i="3"/>
  <c r="G3" i="5" l="1"/>
  <c r="H3" i="5" s="1"/>
  <c r="E37" i="3" s="1"/>
  <c r="D4" i="3"/>
  <c r="B37" i="3"/>
  <c r="D37" i="3" s="1"/>
  <c r="H37" i="3" s="1"/>
  <c r="H9" i="1"/>
  <c r="E4" i="5" s="1"/>
  <c r="B5" i="3"/>
  <c r="D4" i="5"/>
  <c r="F4" i="5" s="1"/>
  <c r="M4" i="5"/>
  <c r="O4" i="5" s="1"/>
  <c r="K5" i="3"/>
  <c r="M5" i="3" s="1"/>
  <c r="E11" i="1"/>
  <c r="F11" i="1"/>
  <c r="G10" i="1"/>
  <c r="I10" i="1"/>
  <c r="J10" i="1" s="1"/>
  <c r="N5" i="5" s="1"/>
  <c r="P3" i="5"/>
  <c r="Q3" i="5" s="1"/>
  <c r="N4" i="3" s="1"/>
  <c r="N37" i="3" s="1"/>
  <c r="H4" i="3"/>
  <c r="K37" i="3"/>
  <c r="M37" i="3" s="1"/>
  <c r="Q36" i="3"/>
  <c r="Q3" i="3"/>
  <c r="R3" i="3"/>
  <c r="E4" i="3" l="1"/>
  <c r="I4" i="3" s="1"/>
  <c r="G4" i="5"/>
  <c r="H4" i="5" s="1"/>
  <c r="E38" i="3" s="1"/>
  <c r="I37" i="3"/>
  <c r="H10" i="1"/>
  <c r="E5" i="5" s="1"/>
  <c r="B6" i="3"/>
  <c r="D5" i="5"/>
  <c r="F5" i="5" s="1"/>
  <c r="E12" i="1"/>
  <c r="F12" i="1"/>
  <c r="I11" i="1"/>
  <c r="J11" i="1" s="1"/>
  <c r="N6" i="5" s="1"/>
  <c r="G11" i="1"/>
  <c r="M5" i="5"/>
  <c r="O5" i="5" s="1"/>
  <c r="K6" i="3"/>
  <c r="M6" i="3" s="1"/>
  <c r="Q6" i="3" s="1"/>
  <c r="P4" i="5"/>
  <c r="Q4" i="5" s="1"/>
  <c r="N5" i="3" s="1"/>
  <c r="N16" i="3" s="1"/>
  <c r="D5" i="3"/>
  <c r="H5" i="3" s="1"/>
  <c r="B16" i="3"/>
  <c r="D16" i="3" s="1"/>
  <c r="H16" i="3" s="1"/>
  <c r="B38" i="3"/>
  <c r="D38" i="3" s="1"/>
  <c r="H38" i="3" s="1"/>
  <c r="U3" i="3"/>
  <c r="Y3" i="3" s="1"/>
  <c r="Q4" i="3"/>
  <c r="Q37" i="3"/>
  <c r="R37" i="3"/>
  <c r="R36" i="3"/>
  <c r="U36" i="3"/>
  <c r="Y36" i="3" s="1"/>
  <c r="K38" i="3"/>
  <c r="M38" i="3" s="1"/>
  <c r="K16" i="3"/>
  <c r="M16" i="3" s="1"/>
  <c r="E5" i="3" l="1"/>
  <c r="G5" i="5"/>
  <c r="H5" i="5" s="1"/>
  <c r="I38" i="3"/>
  <c r="N38" i="3"/>
  <c r="B7" i="3"/>
  <c r="D6" i="5"/>
  <c r="F6" i="5" s="1"/>
  <c r="E13" i="1"/>
  <c r="F13" i="1"/>
  <c r="G12" i="1"/>
  <c r="I12" i="1"/>
  <c r="K39" i="3"/>
  <c r="M39" i="3" s="1"/>
  <c r="Q39" i="3" s="1"/>
  <c r="H11" i="1"/>
  <c r="E6" i="5" s="1"/>
  <c r="K17" i="3"/>
  <c r="M17" i="3" s="1"/>
  <c r="Q17" i="3" s="1"/>
  <c r="D6" i="3"/>
  <c r="H6" i="3" s="1"/>
  <c r="B39" i="3"/>
  <c r="D39" i="3" s="1"/>
  <c r="H39" i="3" s="1"/>
  <c r="B17" i="3"/>
  <c r="D17" i="3" s="1"/>
  <c r="H17" i="3" s="1"/>
  <c r="M6" i="5"/>
  <c r="O6" i="5" s="1"/>
  <c r="K7" i="3"/>
  <c r="P5" i="5"/>
  <c r="Q5" i="5" s="1"/>
  <c r="N6" i="3" s="1"/>
  <c r="E16" i="3"/>
  <c r="I16" i="3" s="1"/>
  <c r="I5" i="3"/>
  <c r="U37" i="3"/>
  <c r="Y37" i="3" s="1"/>
  <c r="Q16" i="3"/>
  <c r="Q38" i="3"/>
  <c r="R5" i="3"/>
  <c r="Q5" i="3"/>
  <c r="R4" i="3"/>
  <c r="U4" i="3"/>
  <c r="Y4" i="3" s="1"/>
  <c r="G6" i="5" l="1"/>
  <c r="H6" i="5" s="1"/>
  <c r="E40" i="3" s="1"/>
  <c r="M7" i="5"/>
  <c r="O7" i="5" s="1"/>
  <c r="K8" i="3"/>
  <c r="N17" i="3"/>
  <c r="R17" i="3" s="1"/>
  <c r="R6" i="3"/>
  <c r="N39" i="3"/>
  <c r="R39" i="3" s="1"/>
  <c r="H12" i="1"/>
  <c r="E7" i="5" s="1"/>
  <c r="B8" i="3"/>
  <c r="D7" i="5"/>
  <c r="F7" i="5" s="1"/>
  <c r="M7" i="3"/>
  <c r="Q7" i="3" s="1"/>
  <c r="K40" i="3"/>
  <c r="M40" i="3" s="1"/>
  <c r="Q40" i="3" s="1"/>
  <c r="K18" i="3"/>
  <c r="M18" i="3" s="1"/>
  <c r="Q18" i="3" s="1"/>
  <c r="K27" i="3"/>
  <c r="M27" i="3" s="1"/>
  <c r="Q27" i="3" s="1"/>
  <c r="E6" i="3"/>
  <c r="E39" i="3"/>
  <c r="I39" i="3" s="1"/>
  <c r="E14" i="1"/>
  <c r="F14" i="1"/>
  <c r="I13" i="1"/>
  <c r="G13" i="1"/>
  <c r="H13" i="1" s="1"/>
  <c r="E8" i="5" s="1"/>
  <c r="J12" i="1"/>
  <c r="N7" i="5" s="1"/>
  <c r="P7" i="5" s="1"/>
  <c r="Q7" i="5" s="1"/>
  <c r="N8" i="3" s="1"/>
  <c r="N41" i="3" s="1"/>
  <c r="E7" i="3"/>
  <c r="E18" i="3" s="1"/>
  <c r="E27" i="3" s="1"/>
  <c r="D7" i="3"/>
  <c r="H7" i="3" s="1"/>
  <c r="B40" i="3"/>
  <c r="D40" i="3" s="1"/>
  <c r="H40" i="3" s="1"/>
  <c r="B27" i="3"/>
  <c r="D27" i="3" s="1"/>
  <c r="H27" i="3" s="1"/>
  <c r="B18" i="3"/>
  <c r="D18" i="3" s="1"/>
  <c r="H18" i="3" s="1"/>
  <c r="P6" i="5"/>
  <c r="Q6" i="5" s="1"/>
  <c r="N7" i="3" s="1"/>
  <c r="U5" i="3"/>
  <c r="Y5" i="3" s="1"/>
  <c r="R38" i="3"/>
  <c r="U38" i="3"/>
  <c r="Y38" i="3" s="1"/>
  <c r="R16" i="3"/>
  <c r="U16" i="3"/>
  <c r="Y16" i="3" s="1"/>
  <c r="I27" i="3" l="1"/>
  <c r="I18" i="3"/>
  <c r="K9" i="3"/>
  <c r="M8" i="5"/>
  <c r="O8" i="5" s="1"/>
  <c r="D8" i="3"/>
  <c r="H8" i="3" s="1"/>
  <c r="B41" i="3"/>
  <c r="D41" i="3" s="1"/>
  <c r="H41" i="3" s="1"/>
  <c r="B28" i="3"/>
  <c r="D28" i="3" s="1"/>
  <c r="H28" i="3" s="1"/>
  <c r="B19" i="3"/>
  <c r="D19" i="3" s="1"/>
  <c r="H19" i="3" s="1"/>
  <c r="E15" i="1"/>
  <c r="F15" i="1"/>
  <c r="G14" i="1"/>
  <c r="H14" i="1" s="1"/>
  <c r="E9" i="5" s="1"/>
  <c r="I14" i="1"/>
  <c r="J14" i="1" s="1"/>
  <c r="N9" i="5" s="1"/>
  <c r="G7" i="5"/>
  <c r="H7" i="5" s="1"/>
  <c r="U7" i="3"/>
  <c r="Y7" i="3" s="1"/>
  <c r="N18" i="3"/>
  <c r="N40" i="3"/>
  <c r="R40" i="3" s="1"/>
  <c r="R7" i="3"/>
  <c r="E17" i="3"/>
  <c r="I6" i="3"/>
  <c r="U6" i="3"/>
  <c r="Y6" i="3" s="1"/>
  <c r="N19" i="3"/>
  <c r="M8" i="3"/>
  <c r="Q8" i="3" s="1"/>
  <c r="K41" i="3"/>
  <c r="M41" i="3" s="1"/>
  <c r="Q41" i="3" s="1"/>
  <c r="K28" i="3"/>
  <c r="M28" i="3" s="1"/>
  <c r="Q28" i="3" s="1"/>
  <c r="K19" i="3"/>
  <c r="M19" i="3" s="1"/>
  <c r="Q19" i="3" s="1"/>
  <c r="J13" i="1"/>
  <c r="N8" i="5" s="1"/>
  <c r="I7" i="3"/>
  <c r="B9" i="3"/>
  <c r="D8" i="5"/>
  <c r="F8" i="5" s="1"/>
  <c r="U39" i="3"/>
  <c r="Y39" i="3" s="1"/>
  <c r="I40" i="3"/>
  <c r="P8" i="5" l="1"/>
  <c r="Q8" i="5" s="1"/>
  <c r="N9" i="3" s="1"/>
  <c r="U40" i="3"/>
  <c r="Y40" i="3" s="1"/>
  <c r="D9" i="3"/>
  <c r="H9" i="3" s="1"/>
  <c r="B42" i="3"/>
  <c r="D42" i="3" s="1"/>
  <c r="H42" i="3" s="1"/>
  <c r="B29" i="3"/>
  <c r="D29" i="3" s="1"/>
  <c r="H29" i="3" s="1"/>
  <c r="B20" i="3"/>
  <c r="D20" i="3" s="1"/>
  <c r="H20" i="3" s="1"/>
  <c r="E16" i="1"/>
  <c r="F16" i="1"/>
  <c r="G15" i="1"/>
  <c r="I15" i="1"/>
  <c r="N27" i="3"/>
  <c r="R18" i="3"/>
  <c r="M9" i="3"/>
  <c r="Q9" i="3" s="1"/>
  <c r="K42" i="3"/>
  <c r="M42" i="3" s="1"/>
  <c r="Q42" i="3" s="1"/>
  <c r="K29" i="3"/>
  <c r="M29" i="3" s="1"/>
  <c r="Q29" i="3" s="1"/>
  <c r="K20" i="3"/>
  <c r="M20" i="3" s="1"/>
  <c r="Q20" i="3" s="1"/>
  <c r="N28" i="3"/>
  <c r="R28" i="3" s="1"/>
  <c r="R19" i="3"/>
  <c r="R8" i="3"/>
  <c r="E8" i="3"/>
  <c r="E41" i="3"/>
  <c r="U18" i="3"/>
  <c r="Y18" i="3" s="1"/>
  <c r="K10" i="3"/>
  <c r="M9" i="5"/>
  <c r="G8" i="5"/>
  <c r="H8" i="5" s="1"/>
  <c r="U17" i="3"/>
  <c r="Y17" i="3" s="1"/>
  <c r="I17" i="3"/>
  <c r="B10" i="3"/>
  <c r="D9" i="5"/>
  <c r="R41" i="3"/>
  <c r="N20" i="3" l="1"/>
  <c r="N29" i="3" s="1"/>
  <c r="R29" i="3" s="1"/>
  <c r="N42" i="3"/>
  <c r="R20" i="3"/>
  <c r="R42" i="3"/>
  <c r="M10" i="3"/>
  <c r="Q10" i="3" s="1"/>
  <c r="K30" i="3"/>
  <c r="M30" i="3" s="1"/>
  <c r="Q30" i="3" s="1"/>
  <c r="K21" i="3"/>
  <c r="M21" i="3" s="1"/>
  <c r="Q21" i="3" s="1"/>
  <c r="K43" i="3"/>
  <c r="M43" i="3" s="1"/>
  <c r="Q43" i="3" s="1"/>
  <c r="E19" i="3"/>
  <c r="U8" i="3"/>
  <c r="Y8" i="3" s="1"/>
  <c r="I8" i="3"/>
  <c r="K11" i="3"/>
  <c r="M10" i="5"/>
  <c r="O10" i="5" s="1"/>
  <c r="D10" i="3"/>
  <c r="H10" i="3" s="1"/>
  <c r="B43" i="3"/>
  <c r="D43" i="3" s="1"/>
  <c r="H43" i="3" s="1"/>
  <c r="B30" i="3"/>
  <c r="D30" i="3" s="1"/>
  <c r="H30" i="3" s="1"/>
  <c r="B21" i="3"/>
  <c r="D21" i="3" s="1"/>
  <c r="H21" i="3" s="1"/>
  <c r="G16" i="1"/>
  <c r="I16" i="1"/>
  <c r="J16" i="1" s="1"/>
  <c r="N11" i="5" s="1"/>
  <c r="R27" i="3"/>
  <c r="U27" i="3"/>
  <c r="Y27" i="3" s="1"/>
  <c r="F9" i="5"/>
  <c r="G9" i="5"/>
  <c r="H15" i="1"/>
  <c r="E10" i="5" s="1"/>
  <c r="B11" i="3"/>
  <c r="D10" i="5"/>
  <c r="F10" i="5" s="1"/>
  <c r="J15" i="1"/>
  <c r="N10" i="5" s="1"/>
  <c r="U41" i="3"/>
  <c r="Y41" i="3" s="1"/>
  <c r="I41" i="3"/>
  <c r="E42" i="3"/>
  <c r="E9" i="3"/>
  <c r="O9" i="5"/>
  <c r="P9" i="5"/>
  <c r="R9" i="3"/>
  <c r="Q9" i="5" l="1"/>
  <c r="N10" i="3" s="1"/>
  <c r="N21" i="3" s="1"/>
  <c r="H9" i="5"/>
  <c r="E10" i="3" s="1"/>
  <c r="G10" i="5"/>
  <c r="H10" i="5" s="1"/>
  <c r="P10" i="5"/>
  <c r="Q10" i="5" s="1"/>
  <c r="N11" i="3" s="1"/>
  <c r="N22" i="3" s="1"/>
  <c r="N31" i="3" s="1"/>
  <c r="E28" i="3"/>
  <c r="U19" i="3"/>
  <c r="Y19" i="3" s="1"/>
  <c r="I19" i="3"/>
  <c r="N43" i="3"/>
  <c r="R43" i="3" s="1"/>
  <c r="R10" i="3"/>
  <c r="E20" i="3"/>
  <c r="I9" i="3"/>
  <c r="U9" i="3"/>
  <c r="Y9" i="3" s="1"/>
  <c r="K12" i="3"/>
  <c r="M11" i="5"/>
  <c r="O11" i="5" s="1"/>
  <c r="I42" i="3"/>
  <c r="U42" i="3"/>
  <c r="Y42" i="3" s="1"/>
  <c r="H16" i="1"/>
  <c r="E11" i="5" s="1"/>
  <c r="B12" i="3"/>
  <c r="D11" i="5"/>
  <c r="F11" i="5" s="1"/>
  <c r="M11" i="3"/>
  <c r="Q11" i="3" s="1"/>
  <c r="K22" i="3"/>
  <c r="M22" i="3" s="1"/>
  <c r="Q22" i="3" s="1"/>
  <c r="K44" i="3"/>
  <c r="M44" i="3" s="1"/>
  <c r="Q44" i="3" s="1"/>
  <c r="K31" i="3"/>
  <c r="M31" i="3" s="1"/>
  <c r="Q31" i="3" s="1"/>
  <c r="D11" i="3"/>
  <c r="H11" i="3" s="1"/>
  <c r="B44" i="3"/>
  <c r="D44" i="3" s="1"/>
  <c r="H44" i="3" s="1"/>
  <c r="B31" i="3"/>
  <c r="D31" i="3" s="1"/>
  <c r="H31" i="3" s="1"/>
  <c r="B22" i="3"/>
  <c r="D22" i="3" s="1"/>
  <c r="H22" i="3" s="1"/>
  <c r="E43" i="3" l="1"/>
  <c r="G11" i="5"/>
  <c r="H11" i="5" s="1"/>
  <c r="N44" i="3"/>
  <c r="E29" i="3"/>
  <c r="U20" i="3"/>
  <c r="Y20" i="3" s="1"/>
  <c r="I20" i="3"/>
  <c r="D12" i="3"/>
  <c r="H12" i="3" s="1"/>
  <c r="B45" i="3"/>
  <c r="D45" i="3" s="1"/>
  <c r="H45" i="3" s="1"/>
  <c r="H46" i="3" s="1"/>
  <c r="B32" i="3"/>
  <c r="D32" i="3" s="1"/>
  <c r="H32" i="3" s="1"/>
  <c r="H33" i="3" s="1"/>
  <c r="B23" i="3"/>
  <c r="D23" i="3" s="1"/>
  <c r="H23" i="3" s="1"/>
  <c r="H24" i="3" s="1"/>
  <c r="I43" i="3"/>
  <c r="U43" i="3"/>
  <c r="Y43" i="3" s="1"/>
  <c r="I28" i="3"/>
  <c r="U28" i="3"/>
  <c r="Y28" i="3" s="1"/>
  <c r="R22" i="3"/>
  <c r="E21" i="3"/>
  <c r="I10" i="3"/>
  <c r="U10" i="3"/>
  <c r="Y10" i="3" s="1"/>
  <c r="P11" i="5"/>
  <c r="Q11" i="5" s="1"/>
  <c r="N12" i="3" s="1"/>
  <c r="R44" i="3"/>
  <c r="N30" i="3"/>
  <c r="R30" i="3" s="1"/>
  <c r="R21" i="3"/>
  <c r="M12" i="3"/>
  <c r="Q12" i="3" s="1"/>
  <c r="K45" i="3"/>
  <c r="M45" i="3" s="1"/>
  <c r="Q45" i="3" s="1"/>
  <c r="Q46" i="3" s="1"/>
  <c r="K32" i="3"/>
  <c r="M32" i="3" s="1"/>
  <c r="Q32" i="3" s="1"/>
  <c r="Q33" i="3" s="1"/>
  <c r="K23" i="3"/>
  <c r="M23" i="3" s="1"/>
  <c r="Q23" i="3" s="1"/>
  <c r="Q24" i="3" s="1"/>
  <c r="E11" i="3"/>
  <c r="E44" i="3"/>
  <c r="R11" i="3"/>
  <c r="R31" i="3"/>
  <c r="E45" i="3" l="1"/>
  <c r="E12" i="3"/>
  <c r="R12" i="3"/>
  <c r="N23" i="3"/>
  <c r="N45" i="3"/>
  <c r="R45" i="3" s="1"/>
  <c r="R46" i="3" s="1"/>
  <c r="I44" i="3"/>
  <c r="U44" i="3"/>
  <c r="Y44" i="3" s="1"/>
  <c r="E22" i="3"/>
  <c r="I11" i="3"/>
  <c r="U11" i="3"/>
  <c r="Y11" i="3" s="1"/>
  <c r="E30" i="3"/>
  <c r="I21" i="3"/>
  <c r="U21" i="3"/>
  <c r="Y21" i="3" s="1"/>
  <c r="I29" i="3"/>
  <c r="U29" i="3"/>
  <c r="Y29" i="3" s="1"/>
  <c r="N32" i="3" l="1"/>
  <c r="R32" i="3" s="1"/>
  <c r="R33" i="3" s="1"/>
  <c r="R23" i="3"/>
  <c r="R24" i="3" s="1"/>
  <c r="U30" i="3"/>
  <c r="Y30" i="3" s="1"/>
  <c r="I30" i="3"/>
  <c r="E31" i="3"/>
  <c r="U22" i="3"/>
  <c r="Y22" i="3" s="1"/>
  <c r="I22" i="3"/>
  <c r="E23" i="3"/>
  <c r="I12" i="3"/>
  <c r="U12" i="3"/>
  <c r="Y12" i="3" s="1"/>
  <c r="I45" i="3"/>
  <c r="I46" i="3" s="1"/>
  <c r="U45" i="3"/>
  <c r="Y45" i="3" s="1"/>
  <c r="Y46" i="3" s="1"/>
  <c r="I31" i="3" l="1"/>
  <c r="U31" i="3"/>
  <c r="Y31" i="3" s="1"/>
  <c r="E32" i="3"/>
  <c r="I23" i="3"/>
  <c r="I24" i="3" s="1"/>
  <c r="U23" i="3"/>
  <c r="Y23" i="3" s="1"/>
  <c r="I32" i="3" l="1"/>
  <c r="I33" i="3" s="1"/>
  <c r="U32" i="3"/>
  <c r="Y32" i="3" s="1"/>
  <c r="Y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tc={35FDC2A1-0666-49A6-A544-3D490642FCD2}</author>
  </authors>
  <commentList>
    <comment ref="C1" authorId="0" shapeId="0" xr:uid="{35FDC2A1-0666-49A6-A544-3D490642FCD2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Nur Systemfehler 3,34 %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tc={5CC89D74-7ED3-456C-9F97-EAB3283826D8}</author>
    <author>tc={2E45D035-CFA8-4D66-9330-B781B4CBDD3D}</author>
    <author>tc={3567C1BF-53B9-4E32-9355-1215372FA9C1}</author>
  </authors>
  <commentList>
    <comment ref="B2" authorId="0" shapeId="0" xr:uid="{5CC89D74-7ED3-456C-9F97-EAB3283826D8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Messgenauigkeit der GC für Sauerstoff bei 1,8 %</t>
      </text>
    </comment>
    <comment ref="C2" authorId="1" shapeId="0" xr:uid="{2E45D035-CFA8-4D66-9330-B781B4CBDD3D}">
      <text>
        <t xml:space="preserve"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Definiert als 50% vom Stickstoff mit einem Fehler von 20 % (Sehr ungenaue Bestimmung des Backgrounds)
Antwort:
    Besser 40 % vom Stickstoff -&gt; Nur 10 % Fehler </t>
      </text>
    </comment>
    <comment ref="I2" authorId="2" shapeId="0" xr:uid="{3567C1BF-53B9-4E32-9355-1215372FA9C1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Messgenauigkeit der GC für Wasserstoff bei 0,5 %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DDB3876-BE8E-4FD2-9E33-B6835908EE0C}" keepAlive="1" name="Abfrage - Faraday 10 10_2+3_A" description="Verbindung mit der Abfrage 'Faraday 10 10_2+3_A' in der Arbeitsmappe." type="5" refreshedVersion="0" background="1">
    <dbPr connection="Provider=Microsoft.Mashup.OleDb.1;Data Source=$Workbook$;Location=&quot;Faraday 10 10_2+3_A&quot;;Extended Properties=&quot;&quot;" command="SELECT * FROM [Faraday 10 10_2+3_A]"/>
  </connection>
</connections>
</file>

<file path=xl/sharedStrings.xml><?xml version="1.0" encoding="utf-8"?>
<sst xmlns="http://schemas.openxmlformats.org/spreadsheetml/2006/main" count="165" uniqueCount="77">
  <si>
    <t>Time [s]</t>
  </si>
  <si>
    <t>Charge [As]</t>
  </si>
  <si>
    <t>Summe Charge</t>
  </si>
  <si>
    <t>Time [h]</t>
  </si>
  <si>
    <t>H2 [mol]</t>
  </si>
  <si>
    <t>O2 [mol]</t>
  </si>
  <si>
    <t>Kammer [mol]</t>
  </si>
  <si>
    <t>Δ Kammer [mol]</t>
  </si>
  <si>
    <t>H2 [ppm]</t>
  </si>
  <si>
    <r>
      <rPr>
        <b/>
        <sz val="12"/>
        <color theme="1"/>
        <rFont val="Calibri"/>
        <family val="2"/>
      </rPr>
      <t>Δ</t>
    </r>
    <r>
      <rPr>
        <b/>
        <sz val="12"/>
        <color theme="1"/>
        <rFont val="Calibri"/>
        <family val="2"/>
        <scheme val="minor"/>
      </rPr>
      <t xml:space="preserve"> H2 [ppm]</t>
    </r>
  </si>
  <si>
    <t xml:space="preserve"> O2 [ppm]</t>
  </si>
  <si>
    <r>
      <rPr>
        <b/>
        <sz val="12"/>
        <color theme="1"/>
        <rFont val="Calibri"/>
        <family val="2"/>
      </rPr>
      <t>Δ</t>
    </r>
    <r>
      <rPr>
        <b/>
        <sz val="12"/>
        <color theme="1"/>
        <rFont val="Calibri"/>
        <family val="2"/>
        <scheme val="minor"/>
      </rPr>
      <t xml:space="preserve"> O2 [ppm]</t>
    </r>
  </si>
  <si>
    <t>F</t>
  </si>
  <si>
    <t>z O2</t>
  </si>
  <si>
    <t>z H2</t>
  </si>
  <si>
    <t>Fehler Anfangsmolmenge</t>
  </si>
  <si>
    <t xml:space="preserve">Größen </t>
  </si>
  <si>
    <t>Wert</t>
  </si>
  <si>
    <t>Fehler_Abs</t>
  </si>
  <si>
    <t>dn/dx</t>
  </si>
  <si>
    <t>C*D</t>
  </si>
  <si>
    <t>E²</t>
  </si>
  <si>
    <t>Volume [m³]</t>
  </si>
  <si>
    <t>R</t>
  </si>
  <si>
    <t xml:space="preserve">Fix </t>
  </si>
  <si>
    <t>T [K]</t>
  </si>
  <si>
    <t>p [Pa]</t>
  </si>
  <si>
    <t>n [mol]</t>
  </si>
  <si>
    <t xml:space="preserve">Summe </t>
  </si>
  <si>
    <t>f_n (abs)</t>
  </si>
  <si>
    <t>F_rel</t>
  </si>
  <si>
    <t>V/min [ml]</t>
  </si>
  <si>
    <t>V_12sec [ml]</t>
  </si>
  <si>
    <t>ΔV_12sec [ml]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</si>
  <si>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Ges</t>
    </r>
    <r>
      <rPr>
        <b/>
        <sz val="11"/>
        <color theme="1"/>
        <rFont val="Calibri"/>
        <family val="2"/>
        <scheme val="minor"/>
      </rPr>
      <t xml:space="preserve"> [ml]</t>
    </r>
  </si>
  <si>
    <t>Volumensanteil</t>
  </si>
  <si>
    <t>Δ_Volumensanteil</t>
  </si>
  <si>
    <t>Zeit [h]</t>
  </si>
  <si>
    <t>H2 Haben [ppm]</t>
  </si>
  <si>
    <t>ΔH2 Haben [ppm]</t>
  </si>
  <si>
    <t>H2 soll [ppm]</t>
  </si>
  <si>
    <t>Δ H2 soll [ppm]</t>
  </si>
  <si>
    <t>Gauß1</t>
  </si>
  <si>
    <t>Gauß2</t>
  </si>
  <si>
    <t>Error</t>
  </si>
  <si>
    <t>O2 Haben [ppm]</t>
  </si>
  <si>
    <t>ΔO2_Haben [ppm]</t>
  </si>
  <si>
    <t>O2 soll [ppm]</t>
  </si>
  <si>
    <t>Δ O2 ist [ppm]</t>
  </si>
  <si>
    <t>Entstandene Sauerstoff und Wasserstoffmenge</t>
  </si>
  <si>
    <t>Messdaten</t>
  </si>
  <si>
    <t>O2_Mess [ppm]</t>
  </si>
  <si>
    <t>ΔO2_Mess [ppm]</t>
  </si>
  <si>
    <t>O2_Back [ppm]</t>
  </si>
  <si>
    <t>ΔO2_Back [ppm]</t>
  </si>
  <si>
    <t>O2_Ekt [ppm]</t>
  </si>
  <si>
    <t>ΔO2_Abs [ppm]</t>
  </si>
  <si>
    <t>ΔO2_Rel</t>
  </si>
  <si>
    <t>H2 Ekt [ppm]</t>
  </si>
  <si>
    <t>ΔH2_Abs [ppm]</t>
  </si>
  <si>
    <t xml:space="preserve">ΔH2_Rel </t>
  </si>
  <si>
    <t>H2</t>
  </si>
  <si>
    <t>O2</t>
  </si>
  <si>
    <t>N2</t>
  </si>
  <si>
    <t>Wasserstoff</t>
  </si>
  <si>
    <t>Sauerstoff</t>
  </si>
  <si>
    <t>Wasserstoff zu Sauerstoff Ratio</t>
  </si>
  <si>
    <t>Soll [ppm]</t>
  </si>
  <si>
    <t>Ist [ppm]</t>
  </si>
  <si>
    <t>Ratio Mess</t>
  </si>
  <si>
    <t xml:space="preserve">Fehler </t>
  </si>
  <si>
    <t>Ratio Ekt</t>
  </si>
  <si>
    <t>Ratio Ges</t>
  </si>
  <si>
    <t>Fehler</t>
  </si>
  <si>
    <t>Zeit_1 [h]</t>
  </si>
  <si>
    <t>Zeit_2 [h]</t>
  </si>
  <si>
    <t>Jeder 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</si>
</sst>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00E+00"/>
    <numFmt numFmtId="168" formatCode="0.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1" fontId="0" fillId="0" borderId="10" xfId="0" applyNumberFormat="1" applyBorder="1"/>
    <xf numFmtId="1" fontId="0" fillId="0" borderId="0" xfId="0" applyNumberFormat="1"/>
    <xf numFmtId="166" fontId="0" fillId="0" borderId="0" xfId="0" applyNumberFormat="1"/>
    <xf numFmtId="0" fontId="0" fillId="0" borderId="11" xfId="0" applyBorder="1"/>
    <xf numFmtId="0" fontId="0" fillId="0" borderId="13" xfId="0" applyBorder="1"/>
    <xf numFmtId="0" fontId="0" fillId="0" borderId="1" xfId="0" applyBorder="1"/>
    <xf numFmtId="0" fontId="0" fillId="0" borderId="3" xfId="0" applyBorder="1"/>
    <xf numFmtId="0" fontId="1" fillId="0" borderId="9" xfId="0" applyFont="1" applyBorder="1"/>
    <xf numFmtId="0" fontId="1" fillId="0" borderId="14" xfId="0" applyFont="1" applyBorder="1"/>
    <xf numFmtId="0" fontId="1" fillId="0" borderId="4" xfId="0" applyFont="1" applyBorder="1"/>
    <xf numFmtId="0" fontId="0" fillId="0" borderId="14" xfId="0" applyBorder="1"/>
    <xf numFmtId="2" fontId="0" fillId="0" borderId="14" xfId="0" applyNumberFormat="1" applyBorder="1"/>
    <xf numFmtId="11" fontId="0" fillId="0" borderId="14" xfId="0" applyNumberFormat="1" applyBorder="1"/>
    <xf numFmtId="11" fontId="0" fillId="0" borderId="4" xfId="0" applyNumberFormat="1" applyBorder="1"/>
    <xf numFmtId="0" fontId="2" fillId="0" borderId="15" xfId="0" applyFont="1" applyBorder="1"/>
    <xf numFmtId="0" fontId="1" fillId="0" borderId="11" xfId="0" applyFont="1" applyBorder="1"/>
    <xf numFmtId="11" fontId="0" fillId="0" borderId="2" xfId="0" applyNumberFormat="1" applyBorder="1"/>
    <xf numFmtId="0" fontId="1" fillId="0" borderId="13" xfId="0" applyFont="1" applyBorder="1"/>
    <xf numFmtId="11" fontId="0" fillId="0" borderId="1" xfId="0" applyNumberFormat="1" applyBorder="1"/>
    <xf numFmtId="11" fontId="0" fillId="0" borderId="3" xfId="0" applyNumberFormat="1" applyBorder="1"/>
    <xf numFmtId="0" fontId="1" fillId="0" borderId="15" xfId="0" applyFont="1" applyBorder="1"/>
    <xf numFmtId="165" fontId="0" fillId="2" borderId="7" xfId="0" applyNumberFormat="1" applyFill="1" applyBorder="1"/>
    <xf numFmtId="11" fontId="0" fillId="2" borderId="2" xfId="0" applyNumberFormat="1" applyFill="1" applyBorder="1"/>
    <xf numFmtId="0" fontId="2" fillId="0" borderId="6" xfId="0" applyFont="1" applyBorder="1"/>
    <xf numFmtId="0" fontId="2" fillId="0" borderId="7" xfId="0" applyFont="1" applyBorder="1"/>
    <xf numFmtId="1" fontId="0" fillId="0" borderId="13" xfId="0" applyNumberForma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1" xfId="0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6" fontId="0" fillId="0" borderId="0" xfId="0" applyNumberFormat="1" applyAlignment="1">
      <alignment horizontal="center"/>
    </xf>
    <xf numFmtId="2" fontId="2" fillId="0" borderId="6" xfId="0" applyNumberFormat="1" applyFont="1" applyBorder="1"/>
    <xf numFmtId="166" fontId="2" fillId="0" borderId="7" xfId="0" applyNumberFormat="1" applyFont="1" applyBorder="1"/>
    <xf numFmtId="166" fontId="0" fillId="0" borderId="2" xfId="0" applyNumberFormat="1" applyBorder="1"/>
    <xf numFmtId="1" fontId="0" fillId="0" borderId="8" xfId="0" applyNumberFormat="1" applyBorder="1"/>
    <xf numFmtId="1" fontId="0" fillId="0" borderId="14" xfId="0" applyNumberFormat="1" applyBorder="1"/>
    <xf numFmtId="166" fontId="0" fillId="0" borderId="14" xfId="0" applyNumberFormat="1" applyBorder="1"/>
    <xf numFmtId="166" fontId="0" fillId="0" borderId="4" xfId="0" applyNumberFormat="1" applyBorder="1"/>
    <xf numFmtId="1" fontId="2" fillId="0" borderId="6" xfId="0" applyNumberFormat="1" applyFont="1" applyBorder="1"/>
    <xf numFmtId="1" fontId="2" fillId="0" borderId="5" xfId="0" applyNumberFormat="1" applyFont="1" applyBorder="1"/>
    <xf numFmtId="2" fontId="2" fillId="0" borderId="14" xfId="0" applyNumberFormat="1" applyFont="1" applyBorder="1"/>
    <xf numFmtId="166" fontId="2" fillId="0" borderId="4" xfId="0" applyNumberFormat="1" applyFont="1" applyBorder="1"/>
    <xf numFmtId="1" fontId="3" fillId="0" borderId="14" xfId="0" applyNumberFormat="1" applyFont="1" applyBorder="1"/>
    <xf numFmtId="2" fontId="3" fillId="0" borderId="14" xfId="0" applyNumberFormat="1" applyFont="1" applyBorder="1"/>
    <xf numFmtId="166" fontId="3" fillId="0" borderId="14" xfId="0" applyNumberFormat="1" applyFont="1" applyBorder="1"/>
    <xf numFmtId="166" fontId="3" fillId="0" borderId="4" xfId="0" applyNumberFormat="1" applyFont="1" applyBorder="1"/>
    <xf numFmtId="166" fontId="3" fillId="0" borderId="2" xfId="0" applyNumberFormat="1" applyFont="1" applyBorder="1"/>
    <xf numFmtId="1" fontId="0" fillId="0" borderId="0" xfId="0" applyNumberFormat="1" applyAlignment="1">
      <alignment horizontal="center"/>
    </xf>
    <xf numFmtId="2" fontId="0" fillId="0" borderId="10" xfId="0" applyNumberFormat="1" applyBorder="1"/>
    <xf numFmtId="0" fontId="3" fillId="0" borderId="11" xfId="0" applyFont="1" applyBorder="1"/>
    <xf numFmtId="0" fontId="2" fillId="0" borderId="9" xfId="0" applyFont="1" applyBorder="1"/>
    <xf numFmtId="0" fontId="2" fillId="0" borderId="13" xfId="0" applyFont="1" applyBorder="1"/>
    <xf numFmtId="1" fontId="3" fillId="0" borderId="0" xfId="0" applyNumberFormat="1" applyFont="1"/>
    <xf numFmtId="2" fontId="3" fillId="0" borderId="0" xfId="0" applyNumberFormat="1" applyFont="1"/>
    <xf numFmtId="166" fontId="3" fillId="0" borderId="0" xfId="0" applyNumberFormat="1" applyFont="1"/>
    <xf numFmtId="0" fontId="7" fillId="0" borderId="0" xfId="0" applyFont="1" applyAlignment="1">
      <alignment horizontal="center"/>
    </xf>
    <xf numFmtId="166" fontId="2" fillId="0" borderId="0" xfId="0" applyNumberFormat="1" applyFont="1"/>
    <xf numFmtId="2" fontId="0" fillId="0" borderId="8" xfId="0" applyNumberFormat="1" applyBorder="1"/>
    <xf numFmtId="166" fontId="2" fillId="0" borderId="5" xfId="0" applyNumberFormat="1" applyFont="1" applyBorder="1"/>
    <xf numFmtId="166" fontId="2" fillId="0" borderId="8" xfId="0" applyNumberFormat="1" applyFont="1" applyBorder="1"/>
    <xf numFmtId="1" fontId="0" fillId="0" borderId="4" xfId="0" applyNumberFormat="1" applyBorder="1"/>
    <xf numFmtId="1" fontId="0" fillId="0" borderId="2" xfId="0" applyNumberFormat="1" applyBorder="1"/>
    <xf numFmtId="0" fontId="1" fillId="0" borderId="19" xfId="0" applyFon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" fillId="0" borderId="23" xfId="0" applyFont="1" applyBorder="1"/>
    <xf numFmtId="166" fontId="2" fillId="0" borderId="24" xfId="0" applyNumberFormat="1" applyFont="1" applyBorder="1"/>
    <xf numFmtId="0" fontId="0" fillId="0" borderId="25" xfId="0" applyBorder="1"/>
    <xf numFmtId="166" fontId="0" fillId="0" borderId="24" xfId="0" applyNumberFormat="1" applyBorder="1"/>
    <xf numFmtId="0" fontId="0" fillId="0" borderId="26" xfId="0" applyBorder="1"/>
    <xf numFmtId="166" fontId="0" fillId="0" borderId="27" xfId="0" applyNumberFormat="1" applyBorder="1"/>
    <xf numFmtId="0" fontId="0" fillId="0" borderId="28" xfId="0" applyBorder="1"/>
    <xf numFmtId="1" fontId="0" fillId="0" borderId="29" xfId="0" applyNumberFormat="1" applyBorder="1"/>
    <xf numFmtId="1" fontId="0" fillId="0" borderId="22" xfId="0" applyNumberFormat="1" applyBorder="1"/>
    <xf numFmtId="2" fontId="0" fillId="0" borderId="22" xfId="0" applyNumberFormat="1" applyBorder="1"/>
    <xf numFmtId="166" fontId="0" fillId="0" borderId="22" xfId="0" applyNumberFormat="1" applyBorder="1"/>
    <xf numFmtId="2" fontId="0" fillId="0" borderId="29" xfId="0" applyNumberFormat="1" applyBorder="1"/>
    <xf numFmtId="166" fontId="0" fillId="0" borderId="30" xfId="0" applyNumberFormat="1" applyBorder="1"/>
    <xf numFmtId="0" fontId="2" fillId="0" borderId="31" xfId="0" applyFont="1" applyBorder="1"/>
    <xf numFmtId="1" fontId="2" fillId="0" borderId="32" xfId="0" applyNumberFormat="1" applyFont="1" applyBorder="1"/>
    <xf numFmtId="1" fontId="2" fillId="0" borderId="17" xfId="0" applyNumberFormat="1" applyFont="1" applyBorder="1"/>
    <xf numFmtId="2" fontId="2" fillId="0" borderId="17" xfId="0" applyNumberFormat="1" applyFont="1" applyBorder="1"/>
    <xf numFmtId="166" fontId="2" fillId="0" borderId="33" xfId="0" applyNumberFormat="1" applyFont="1" applyBorder="1"/>
    <xf numFmtId="166" fontId="2" fillId="0" borderId="32" xfId="0" applyNumberFormat="1" applyFont="1" applyBorder="1"/>
    <xf numFmtId="166" fontId="2" fillId="0" borderId="35" xfId="0" applyNumberFormat="1" applyFont="1" applyBorder="1"/>
    <xf numFmtId="166" fontId="0" fillId="0" borderId="36" xfId="0" applyNumberFormat="1" applyBorder="1"/>
    <xf numFmtId="0" fontId="2" fillId="0" borderId="3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8" xfId="0" applyFont="1" applyBorder="1"/>
    <xf numFmtId="1" fontId="3" fillId="0" borderId="22" xfId="0" applyNumberFormat="1" applyFont="1" applyBorder="1"/>
    <xf numFmtId="2" fontId="3" fillId="0" borderId="22" xfId="0" applyNumberFormat="1" applyFont="1" applyBorder="1"/>
    <xf numFmtId="0" fontId="1" fillId="0" borderId="31" xfId="0" applyFont="1" applyBorder="1"/>
    <xf numFmtId="2" fontId="2" fillId="0" borderId="32" xfId="0" applyNumberFormat="1" applyFont="1" applyBorder="1"/>
    <xf numFmtId="166" fontId="2" fillId="0" borderId="17" xfId="0" applyNumberFormat="1" applyFont="1" applyBorder="1"/>
    <xf numFmtId="166" fontId="2" fillId="0" borderId="18" xfId="0" applyNumberFormat="1" applyFont="1" applyBorder="1"/>
    <xf numFmtId="0" fontId="0" fillId="0" borderId="20" xfId="0" applyBorder="1"/>
    <xf numFmtId="0" fontId="0" fillId="0" borderId="21" xfId="0" applyBorder="1"/>
    <xf numFmtId="1" fontId="0" fillId="0" borderId="36" xfId="0" applyNumberFormat="1" applyBorder="1"/>
    <xf numFmtId="166" fontId="0" fillId="0" borderId="39" xfId="0" applyNumberFormat="1" applyBorder="1"/>
    <xf numFmtId="166" fontId="0" fillId="2" borderId="39" xfId="0" applyNumberFormat="1" applyFill="1" applyBorder="1"/>
    <xf numFmtId="1" fontId="2" fillId="0" borderId="16" xfId="0" applyNumberFormat="1" applyFont="1" applyBorder="1"/>
    <xf numFmtId="1" fontId="0" fillId="0" borderId="40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2" fontId="0" fillId="0" borderId="38" xfId="0" applyNumberFormat="1" applyBorder="1"/>
    <xf numFmtId="2" fontId="0" fillId="3" borderId="21" xfId="0" applyNumberFormat="1" applyFill="1" applyBorder="1"/>
    <xf numFmtId="166" fontId="0" fillId="2" borderId="30" xfId="0" applyNumberFormat="1" applyFill="1" applyBorder="1"/>
    <xf numFmtId="2" fontId="2" fillId="0" borderId="34" xfId="0" applyNumberFormat="1" applyFont="1" applyBorder="1"/>
    <xf numFmtId="1" fontId="3" fillId="0" borderId="40" xfId="0" applyNumberFormat="1" applyFont="1" applyBorder="1"/>
    <xf numFmtId="1" fontId="3" fillId="0" borderId="20" xfId="0" applyNumberFormat="1" applyFont="1" applyBorder="1"/>
    <xf numFmtId="1" fontId="3" fillId="0" borderId="21" xfId="0" applyNumberFormat="1" applyFont="1" applyBorder="1"/>
    <xf numFmtId="166" fontId="3" fillId="0" borderId="36" xfId="0" applyNumberFormat="1" applyFont="1" applyBorder="1"/>
    <xf numFmtId="1" fontId="2" fillId="0" borderId="19" xfId="0" applyNumberFormat="1" applyFont="1" applyBorder="1"/>
    <xf numFmtId="2" fontId="2" fillId="0" borderId="40" xfId="0" applyNumberFormat="1" applyFont="1" applyBorder="1"/>
    <xf numFmtId="2" fontId="0" fillId="0" borderId="40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2" fillId="0" borderId="16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165" fontId="0" fillId="0" borderId="0" xfId="0" applyNumberFormat="1"/>
    <xf numFmtId="164" fontId="0" fillId="0" borderId="2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164" fontId="0" fillId="0" borderId="3" xfId="0" applyNumberFormat="1" applyBorder="1"/>
    <xf numFmtId="1" fontId="0" fillId="0" borderId="12" xfId="0" applyNumberFormat="1" applyBorder="1"/>
    <xf numFmtId="1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1" fillId="0" borderId="41" xfId="0" applyFont="1" applyBorder="1" applyAlignment="1">
      <alignment horizontal="center"/>
    </xf>
    <xf numFmtId="166" fontId="0" fillId="0" borderId="27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1" fillId="0" borderId="6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" fontId="4" fillId="0" borderId="29" xfId="0" applyNumberFormat="1" applyFont="1" applyBorder="1" applyAlignment="1">
      <alignment horizontal="center"/>
    </xf>
    <xf numFmtId="1" fontId="4" fillId="0" borderId="36" xfId="0" applyNumberFormat="1" applyFont="1" applyBorder="1" applyAlignment="1">
      <alignment horizontal="center"/>
    </xf>
    <xf numFmtId="0" fontId="2" fillId="0" borderId="32" xfId="0" applyFont="1" applyBorder="1"/>
    <xf numFmtId="0" fontId="2" fillId="0" borderId="17" xfId="0" applyFont="1" applyBorder="1"/>
    <xf numFmtId="0" fontId="2" fillId="0" borderId="33" xfId="0" applyFont="1" applyBorder="1"/>
    <xf numFmtId="1" fontId="2" fillId="0" borderId="43" xfId="0" applyNumberFormat="1" applyFont="1" applyBorder="1"/>
    <xf numFmtId="1" fontId="2" fillId="0" borderId="18" xfId="0" applyNumberFormat="1" applyFont="1" applyBorder="1"/>
    <xf numFmtId="164" fontId="0" fillId="0" borderId="10" xfId="0" applyNumberFormat="1" applyBorder="1"/>
    <xf numFmtId="165" fontId="0" fillId="0" borderId="2" xfId="0" applyNumberFormat="1" applyBorder="1"/>
    <xf numFmtId="1" fontId="0" fillId="0" borderId="27" xfId="0" applyNumberFormat="1" applyBorder="1"/>
    <xf numFmtId="11" fontId="0" fillId="0" borderId="22" xfId="0" applyNumberFormat="1" applyBorder="1"/>
    <xf numFmtId="11" fontId="0" fillId="0" borderId="36" xfId="0" applyNumberFormat="1" applyBorder="1"/>
    <xf numFmtId="164" fontId="0" fillId="0" borderId="29" xfId="0" applyNumberFormat="1" applyBorder="1"/>
    <xf numFmtId="165" fontId="0" fillId="0" borderId="36" xfId="0" applyNumberFormat="1" applyBorder="1"/>
    <xf numFmtId="1" fontId="0" fillId="0" borderId="30" xfId="0" applyNumberFormat="1" applyBorder="1"/>
    <xf numFmtId="166" fontId="0" fillId="2" borderId="3" xfId="0" applyNumberFormat="1" applyFill="1" applyBorder="1"/>
    <xf numFmtId="165" fontId="0" fillId="0" borderId="11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2" fontId="0" fillId="3" borderId="38" xfId="0" applyNumberFormat="1" applyFill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2" fontId="7" fillId="0" borderId="17" xfId="0" applyNumberFormat="1" applyFont="1" applyBorder="1" applyAlignment="1">
      <alignment horizontal="center"/>
    </xf>
    <xf numFmtId="2" fontId="7" fillId="0" borderId="18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AT"/>
              <a:t>Ratio_</a:t>
            </a:r>
            <a:r>
              <a:rPr lang="de-AT" baseline="0"/>
              <a:t>0h</a:t>
            </a:r>
            <a:endParaRPr lang="de-A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Vergleich!$D$2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Vergleich!$A$3:$A$12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cat>
          <c:val>
            <c:numRef>
              <c:f>Vergleich!$D$3:$D$12</c:f>
              <c:numCache>
                <c:formatCode>0.00</c:formatCode>
                <c:ptCount val="10"/>
                <c:pt idx="0">
                  <c:v>0.34334578201173466</c:v>
                </c:pt>
                <c:pt idx="1">
                  <c:v>0.53299843965213267</c:v>
                </c:pt>
                <c:pt idx="2">
                  <c:v>0.63529189754616033</c:v>
                </c:pt>
                <c:pt idx="3">
                  <c:v>0.69167542286810324</c:v>
                </c:pt>
                <c:pt idx="4">
                  <c:v>0.72521326393431662</c:v>
                </c:pt>
                <c:pt idx="5">
                  <c:v>0.74454530900904026</c:v>
                </c:pt>
                <c:pt idx="6">
                  <c:v>0.75914815485570575</c:v>
                </c:pt>
                <c:pt idx="7">
                  <c:v>0.77240045028186077</c:v>
                </c:pt>
                <c:pt idx="8">
                  <c:v>0.78722780649824886</c:v>
                </c:pt>
                <c:pt idx="9">
                  <c:v>0.7953451823743829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FF-44C8-AD2C-E8E41939F99F}"/>
            </c:ext>
          </c:extLst>
        </c:ser>
        <c:ser>
          <c:idx val="2"/>
          <c:order val="2"/>
          <c:tx>
            <c:strRef>
              <c:f>Vergleich!$M$2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Vergleich!$A$3:$A$12</c:f>
              <c:numCache>
                <c:formatCode>General</c:formatCode>
                <c:ptCount val="1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cat>
          <c:val>
            <c:numRef>
              <c:f>Vergleich!$M$3:$M$12</c:f>
              <c:numCache>
                <c:formatCode>0.00</c:formatCode>
                <c:ptCount val="10"/>
                <c:pt idx="0">
                  <c:v>0.17677265480303239</c:v>
                </c:pt>
                <c:pt idx="1">
                  <c:v>0.33565328455408877</c:v>
                </c:pt>
                <c:pt idx="2">
                  <c:v>0.43909475486320115</c:v>
                </c:pt>
                <c:pt idx="3">
                  <c:v>0.50767721593244675</c:v>
                </c:pt>
                <c:pt idx="4">
                  <c:v>0.55757897326307659</c:v>
                </c:pt>
                <c:pt idx="5">
                  <c:v>0.59157809455009913</c:v>
                </c:pt>
                <c:pt idx="6">
                  <c:v>0.6137625805761765</c:v>
                </c:pt>
                <c:pt idx="7">
                  <c:v>0.6338564915073992</c:v>
                </c:pt>
                <c:pt idx="8">
                  <c:v>0.65267855121141527</c:v>
                </c:pt>
                <c:pt idx="9">
                  <c:v>0.66401660703898069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FF-44C8-AD2C-E8E41939F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3588191"/>
        <c:axId val="1027378591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Vergleich!$E$2</c15:sqref>
                        </c15:formulaRef>
                      </c:ext>
                    </c:extLst>
                    <c:strCache>
                      <c:ptCount val="1"/>
                      <c:pt idx="0">
                        <c:v>Fehler </c:v>
                      </c:pt>
                    </c:strCache>
                  </c:strRef>
                </c:tx>
                <c:spPr>
                  <a:ln w="349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Vergleich!$A$3:$A$12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  <c:pt idx="4">
                        <c:v>2.5</c:v>
                      </c:pt>
                      <c:pt idx="5">
                        <c:v>3</c:v>
                      </c:pt>
                      <c:pt idx="6">
                        <c:v>3.5</c:v>
                      </c:pt>
                      <c:pt idx="7">
                        <c:v>4</c:v>
                      </c:pt>
                      <c:pt idx="8">
                        <c:v>4.5</c:v>
                      </c:pt>
                      <c:pt idx="9">
                        <c:v>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Vergleich!$E$3:$E$12</c15:sqref>
                        </c15:formulaRef>
                      </c:ext>
                    </c:extLst>
                    <c:numCache>
                      <c:formatCode>0.000</c:formatCode>
                      <c:ptCount val="10"/>
                      <c:pt idx="0">
                        <c:v>1.1676916465866967E-2</c:v>
                      </c:pt>
                      <c:pt idx="1">
                        <c:v>1.8105157904285688E-2</c:v>
                      </c:pt>
                      <c:pt idx="2">
                        <c:v>2.1586249990631787E-2</c:v>
                      </c:pt>
                      <c:pt idx="3">
                        <c:v>2.3506712885236179E-2</c:v>
                      </c:pt>
                      <c:pt idx="4">
                        <c:v>2.4650007868163744E-2</c:v>
                      </c:pt>
                      <c:pt idx="5">
                        <c:v>2.5310178212421919E-2</c:v>
                      </c:pt>
                      <c:pt idx="6">
                        <c:v>2.5808895970093778E-2</c:v>
                      </c:pt>
                      <c:pt idx="7">
                        <c:v>2.6261555665566365E-2</c:v>
                      </c:pt>
                      <c:pt idx="8">
                        <c:v>2.6767607261786328E-2</c:v>
                      </c:pt>
                      <c:pt idx="9">
                        <c:v>2.7045547471166644E-2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35FF-44C8-AD2C-E8E41939F99F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Vergleich!$N$2</c15:sqref>
                        </c15:formulaRef>
                      </c:ext>
                    </c:extLst>
                    <c:strCache>
                      <c:ptCount val="1"/>
                      <c:pt idx="0">
                        <c:v>Fehler </c:v>
                      </c:pt>
                    </c:strCache>
                  </c:strRef>
                </c:tx>
                <c:spPr>
                  <a:ln w="34925" cap="rnd">
                    <a:solidFill>
                      <a:schemeClr val="accent4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Vergleich!$A$3:$A$12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  <c:pt idx="4">
                        <c:v>2.5</c:v>
                      </c:pt>
                      <c:pt idx="5">
                        <c:v>3</c:v>
                      </c:pt>
                      <c:pt idx="6">
                        <c:v>3.5</c:v>
                      </c:pt>
                      <c:pt idx="7">
                        <c:v>4</c:v>
                      </c:pt>
                      <c:pt idx="8">
                        <c:v>4.5</c:v>
                      </c:pt>
                      <c:pt idx="9">
                        <c:v>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Vergleich!$N$3:$N$12</c15:sqref>
                        </c15:formulaRef>
                      </c:ext>
                    </c:extLst>
                    <c:numCache>
                      <c:formatCode>0.000</c:formatCode>
                      <c:ptCount val="10"/>
                      <c:pt idx="0">
                        <c:v>7.8355909303606044E-3</c:v>
                      </c:pt>
                      <c:pt idx="1">
                        <c:v>1.3302108036075096E-2</c:v>
                      </c:pt>
                      <c:pt idx="2">
                        <c:v>1.6983942633203995E-2</c:v>
                      </c:pt>
                      <c:pt idx="3">
                        <c:v>1.9528722953049915E-2</c:v>
                      </c:pt>
                      <c:pt idx="4">
                        <c:v>2.1429208985570897E-2</c:v>
                      </c:pt>
                      <c:pt idx="5">
                        <c:v>2.2699647061104174E-2</c:v>
                      </c:pt>
                      <c:pt idx="6">
                        <c:v>2.3542713153776366E-2</c:v>
                      </c:pt>
                      <c:pt idx="7">
                        <c:v>2.4334565273364049E-2</c:v>
                      </c:pt>
                      <c:pt idx="8">
                        <c:v>2.504085279834416E-2</c:v>
                      </c:pt>
                      <c:pt idx="9">
                        <c:v>2.5447068842730496E-2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5FF-44C8-AD2C-E8E41939F99F}"/>
                  </c:ext>
                </c:extLst>
              </c15:ser>
            </c15:filteredLineSeries>
          </c:ext>
        </c:extLst>
      </c:lineChart>
      <c:catAx>
        <c:axId val="159358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378591"/>
        <c:crosses val="autoZero"/>
        <c:auto val="1"/>
        <c:lblAlgn val="ctr"/>
        <c:lblOffset val="100"/>
        <c:noMultiLvlLbl val="0"/>
      </c:catAx>
      <c:valAx>
        <c:axId val="1027378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588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AT"/>
              <a:t>Ratio_2h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Vergleich!$D$26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Vergleich!$A$27:$A$32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</c:numCache>
            </c:numRef>
          </c:cat>
          <c:val>
            <c:numRef>
              <c:f>Vergleich!$D$27:$D$32</c:f>
              <c:numCache>
                <c:formatCode>0.00</c:formatCode>
                <c:ptCount val="6"/>
                <c:pt idx="0">
                  <c:v>0.91565728410172953</c:v>
                </c:pt>
                <c:pt idx="1">
                  <c:v>0.90090568953829742</c:v>
                </c:pt>
                <c:pt idx="2">
                  <c:v>0.89691161714075451</c:v>
                </c:pt>
                <c:pt idx="3">
                  <c:v>0.90011656602385981</c:v>
                </c:pt>
                <c:pt idx="4">
                  <c:v>0.91196199682272938</c:v>
                </c:pt>
                <c:pt idx="5">
                  <c:v>0.91159275174455523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FD-4101-9AC4-10416EFA922A}"/>
            </c:ext>
          </c:extLst>
        </c:ser>
        <c:ser>
          <c:idx val="1"/>
          <c:order val="1"/>
          <c:tx>
            <c:strRef>
              <c:f>Vergleich!$M$26</c:f>
              <c:strCache>
                <c:ptCount val="1"/>
                <c:pt idx="0">
                  <c:v>Ratio Mess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Vergleich!$A$27:$A$32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</c:numCache>
            </c:numRef>
          </c:cat>
          <c:val>
            <c:numRef>
              <c:f>Vergleich!$M$27:$M$32</c:f>
              <c:numCache>
                <c:formatCode>0.00</c:formatCode>
                <c:ptCount val="6"/>
                <c:pt idx="0">
                  <c:v>0.84094519414477231</c:v>
                </c:pt>
                <c:pt idx="1">
                  <c:v>0.8397112808487035</c:v>
                </c:pt>
                <c:pt idx="2">
                  <c:v>0.83036396458086492</c:v>
                </c:pt>
                <c:pt idx="3">
                  <c:v>0.83348636442120905</c:v>
                </c:pt>
                <c:pt idx="4">
                  <c:v>0.8419634592886277</c:v>
                </c:pt>
                <c:pt idx="5">
                  <c:v>0.83932398982350875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D-4101-9AC4-10416EFA9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5136319"/>
        <c:axId val="1623974575"/>
      </c:lineChart>
      <c:catAx>
        <c:axId val="158513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974575"/>
        <c:crosses val="autoZero"/>
        <c:auto val="1"/>
        <c:lblAlgn val="ctr"/>
        <c:lblOffset val="100"/>
        <c:noMultiLvlLbl val="0"/>
      </c:catAx>
      <c:valAx>
        <c:axId val="162397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5136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104775</xdr:colOff>
      <xdr:row>0</xdr:row>
      <xdr:rowOff>168275</xdr:rowOff>
    </xdr:from>
    <xdr:to>
      <xdr:col>32</xdr:col>
      <xdr:colOff>142875</xdr:colOff>
      <xdr:row>15</xdr:row>
      <xdr:rowOff>73025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13DE287-F3C2-AF72-234C-B6564F6755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314325</xdr:colOff>
      <xdr:row>15</xdr:row>
      <xdr:rowOff>168275</xdr:rowOff>
    </xdr:from>
    <xdr:to>
      <xdr:col>32</xdr:col>
      <xdr:colOff>352425</xdr:colOff>
      <xdr:row>30</xdr:row>
      <xdr:rowOff>73025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4FAC603-47C8-17D2-8C25-495A58FB64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örndl Julian" id="{4645ADEE-DA8F-4525-A2CB-D36A88337F53}" userId="S::julian.hoerndl@plus.ac.at::a6b10108-40ed-43e7-8f53-c5e4ce171052" providerId="AD"/>
  <person displayName="Julian Hörndl" id="{4980DF2E-F829-48FE-9B8D-A6FE8E1E3B74}" userId="S::fhs48450@fh-salzburg.ac.at::397eef3c-408a-4b10-8b9f-da6bd61eb593" providerId="AD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3-04-04T10:09:41.83" personId="{4980DF2E-F829-48FE-9B8D-A6FE8E1E3B74}" id="{35FDC2A1-0666-49A6-A544-3D490642FCD2}">
    <text>Nur Systemfehler 3,34 %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2" dT="2024-10-07T09:02:33.39" personId="{4645ADEE-DA8F-4525-A2CB-D36A88337F53}" id="{5CC89D74-7ED3-456C-9F97-EAB3283826D8}">
    <text>Messgenauigkeit der GC für Sauerstoff bei 1,8 %</text>
  </threadedComment>
  <threadedComment ref="C2" dT="2023-04-04T10:08:45.31" personId="{4980DF2E-F829-48FE-9B8D-A6FE8E1E3B74}" id="{2E45D035-CFA8-4D66-9330-B781B4CBDD3D}">
    <text>Definiert als 50% vom Stickstoff mit einem Fehler von 20 % (Sehr ungenaue Bestimmung des Backgrounds)</text>
  </threadedComment>
  <threadedComment ref="C2" dT="2023-10-24T06:02:16.27" personId="{4645ADEE-DA8F-4525-A2CB-D36A88337F53}" id="{80693931-6C6D-40EC-9AFE-BC426D2E7861}" parentId="{2E45D035-CFA8-4D66-9330-B781B4CBDD3D}">
    <text xml:space="preserve">Besser 40 % vom Stickstoff -&gt; Nur 10 % Fehler </text>
  </threadedComment>
  <threadedComment ref="I2" dT="2024-10-07T09:01:57.80" personId="{4645ADEE-DA8F-4525-A2CB-D36A88337F53}" id="{3567C1BF-53B9-4E32-9355-1215372FA9C1}">
    <text>Messgenauigkeit der GC für Wasserstoff bei 0,5 %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17A4E-5586-494A-87B2-6FAA59C213A7}">
  <dimension ref="A1:BOO39"/>
  <sheetViews>
    <sheetView tabSelected="1" workbookViewId="0">
      <selection activeCell="C16" sqref="C16"/>
    </sheetView>
  </sheetViews>
  <sheetFormatPr baseColWidth="10" defaultColWidth="10.81640625" defaultRowHeight="15.5" x14ac:dyDescent="0.35"/>
  <cols>
    <col min="1" max="1" width="13.453125" style="2" bestFit="1" customWidth="1"/>
    <col min="2" max="2" width="12.1796875" bestFit="1" customWidth="1"/>
    <col min="5" max="5" width="14.1796875" bestFit="1" customWidth="1"/>
    <col min="9" max="9" width="13" bestFit="1" customWidth="1"/>
    <col min="10" max="10" width="11.81640625" bestFit="1" customWidth="1"/>
    <col min="13" max="13" width="14.1796875" bestFit="1" customWidth="1"/>
  </cols>
  <sheetData>
    <row r="1" spans="1:1757" x14ac:dyDescent="0.35">
      <c r="A1" s="64" t="s">
        <v>0</v>
      </c>
      <c r="B1" s="16">
        <v>0</v>
      </c>
      <c r="C1" s="16">
        <v>1.0003200000000001</v>
      </c>
      <c r="D1" s="16">
        <v>2.0006400000000002</v>
      </c>
      <c r="E1" s="16">
        <v>3.00109</v>
      </c>
      <c r="F1" s="16">
        <v>4.0014099999999999</v>
      </c>
      <c r="G1" s="16">
        <v>5.0219500000000004</v>
      </c>
      <c r="H1" s="16">
        <v>6.0021800000000001</v>
      </c>
      <c r="I1" s="16">
        <v>7.0025000000000004</v>
      </c>
      <c r="J1" s="16">
        <v>8.0029400000000006</v>
      </c>
      <c r="K1" s="16">
        <v>9.0032599999999992</v>
      </c>
      <c r="L1" s="16">
        <v>10.0037</v>
      </c>
      <c r="M1" s="16">
        <v>11.004</v>
      </c>
      <c r="N1" s="16">
        <v>12.0044</v>
      </c>
      <c r="O1" s="16">
        <v>13.004799999999999</v>
      </c>
      <c r="P1" s="16">
        <v>14.005100000000001</v>
      </c>
      <c r="Q1" s="16">
        <v>15.005599999999999</v>
      </c>
      <c r="R1" s="16">
        <v>16.0059</v>
      </c>
      <c r="S1" s="16">
        <v>17.0063</v>
      </c>
      <c r="T1" s="16">
        <v>18.006699999999999</v>
      </c>
      <c r="U1" s="16">
        <v>19.007100000000001</v>
      </c>
      <c r="V1" s="16">
        <v>20.007400000000001</v>
      </c>
      <c r="W1" s="16">
        <v>21.007899999999999</v>
      </c>
      <c r="X1" s="16">
        <v>22.008199999999999</v>
      </c>
      <c r="Y1" s="16">
        <v>23.008500000000002</v>
      </c>
      <c r="Z1" s="16">
        <v>24.009</v>
      </c>
      <c r="AA1" s="16">
        <v>25.0093</v>
      </c>
      <c r="AB1" s="16">
        <v>26.009699999999999</v>
      </c>
      <c r="AC1" s="16">
        <v>27.01</v>
      </c>
      <c r="AD1" s="16">
        <v>28.010400000000001</v>
      </c>
      <c r="AE1" s="16">
        <v>29.0108</v>
      </c>
      <c r="AF1" s="16">
        <v>30.011099999999999</v>
      </c>
      <c r="AG1" s="16">
        <v>31.011600000000001</v>
      </c>
      <c r="AH1" s="16">
        <v>32.011899999999997</v>
      </c>
      <c r="AI1" s="16">
        <v>33.0124</v>
      </c>
      <c r="AJ1" s="16">
        <v>34.012700000000002</v>
      </c>
      <c r="AK1" s="16">
        <v>35.013100000000001</v>
      </c>
      <c r="AL1" s="16">
        <v>36.013399999999997</v>
      </c>
      <c r="AM1" s="16">
        <v>37.013800000000003</v>
      </c>
      <c r="AN1">
        <v>38.014200000000002</v>
      </c>
      <c r="AO1">
        <v>39.014499999999998</v>
      </c>
      <c r="AP1">
        <v>40.015000000000001</v>
      </c>
      <c r="AQ1">
        <v>41.015300000000003</v>
      </c>
      <c r="AR1">
        <v>42.015599999999999</v>
      </c>
      <c r="AS1">
        <v>43.016100000000002</v>
      </c>
      <c r="AT1">
        <v>44.016399999999997</v>
      </c>
      <c r="AU1">
        <v>45.016800000000003</v>
      </c>
      <c r="AV1">
        <v>46.017200000000003</v>
      </c>
      <c r="AW1">
        <v>47.017600000000002</v>
      </c>
      <c r="AX1">
        <v>48.017899999999997</v>
      </c>
      <c r="AY1">
        <v>49.0182</v>
      </c>
      <c r="AZ1">
        <v>50.018700000000003</v>
      </c>
      <c r="BA1">
        <v>51.018999999999998</v>
      </c>
      <c r="BB1">
        <v>52.019500000000001</v>
      </c>
      <c r="BC1">
        <v>53.019799999999996</v>
      </c>
      <c r="BD1">
        <v>54.020200000000003</v>
      </c>
      <c r="BE1">
        <v>55.020499999999998</v>
      </c>
      <c r="BF1">
        <v>56.020899999999997</v>
      </c>
      <c r="BG1">
        <v>57.021299999999997</v>
      </c>
      <c r="BH1">
        <v>58.021599999999999</v>
      </c>
      <c r="BI1">
        <v>59.022100000000002</v>
      </c>
      <c r="BJ1">
        <v>60.022399999999998</v>
      </c>
      <c r="BK1">
        <v>61.0227</v>
      </c>
      <c r="BL1">
        <v>62.023200000000003</v>
      </c>
      <c r="BM1">
        <v>63.023499999999999</v>
      </c>
      <c r="BN1">
        <v>64.023899999999998</v>
      </c>
      <c r="BO1">
        <v>65.024299999999997</v>
      </c>
      <c r="BP1">
        <v>66.024699999999996</v>
      </c>
      <c r="BQ1">
        <v>67.025000000000006</v>
      </c>
      <c r="BR1">
        <v>68.025300000000001</v>
      </c>
      <c r="BS1">
        <v>69.025800000000004</v>
      </c>
      <c r="BT1">
        <v>70.0261</v>
      </c>
      <c r="BU1">
        <v>71.026600000000002</v>
      </c>
      <c r="BV1">
        <v>72.026899999999998</v>
      </c>
      <c r="BW1">
        <v>73.027199999999993</v>
      </c>
      <c r="BX1">
        <v>74.027600000000007</v>
      </c>
      <c r="BY1">
        <v>75.028000000000006</v>
      </c>
      <c r="BZ1">
        <v>76.028400000000005</v>
      </c>
      <c r="CA1">
        <v>77.028700000000001</v>
      </c>
      <c r="CB1">
        <v>78.029200000000003</v>
      </c>
      <c r="CC1">
        <v>79.029499999999999</v>
      </c>
      <c r="CD1">
        <v>80.029799999999994</v>
      </c>
      <c r="CE1">
        <v>81.030299999999997</v>
      </c>
      <c r="CF1">
        <v>82.030600000000007</v>
      </c>
      <c r="CG1">
        <v>83.031000000000006</v>
      </c>
      <c r="CH1">
        <v>84.031400000000005</v>
      </c>
      <c r="CI1">
        <v>85.031700000000001</v>
      </c>
      <c r="CJ1">
        <v>86.0321</v>
      </c>
      <c r="CK1">
        <v>87.032399999999996</v>
      </c>
      <c r="CL1">
        <v>88.032899999999998</v>
      </c>
      <c r="CM1">
        <v>89.033199999999994</v>
      </c>
      <c r="CN1">
        <v>90.033699999999996</v>
      </c>
      <c r="CO1">
        <v>91.034000000000006</v>
      </c>
      <c r="CP1">
        <v>92.034300000000002</v>
      </c>
      <c r="CQ1">
        <v>93.034800000000004</v>
      </c>
      <c r="CR1">
        <v>94.0351</v>
      </c>
      <c r="CS1">
        <v>95.035499999999999</v>
      </c>
      <c r="CT1">
        <v>96.035799999999995</v>
      </c>
      <c r="CU1">
        <v>97.036199999999994</v>
      </c>
      <c r="CV1">
        <v>98.036600000000007</v>
      </c>
      <c r="CW1">
        <v>99.036900000000003</v>
      </c>
      <c r="CX1">
        <v>100.03700000000001</v>
      </c>
      <c r="CY1">
        <v>101.038</v>
      </c>
      <c r="CZ1">
        <v>102.038</v>
      </c>
      <c r="DA1">
        <v>103.038</v>
      </c>
      <c r="DB1">
        <v>104.039</v>
      </c>
      <c r="DC1">
        <v>105.039</v>
      </c>
      <c r="DD1">
        <v>106.04</v>
      </c>
      <c r="DE1">
        <v>107.04</v>
      </c>
      <c r="DF1">
        <v>108.04</v>
      </c>
      <c r="DG1">
        <v>109.041</v>
      </c>
      <c r="DH1">
        <v>110.041</v>
      </c>
      <c r="DI1">
        <v>111.042</v>
      </c>
      <c r="DJ1">
        <v>112.042</v>
      </c>
      <c r="DK1">
        <v>113.042</v>
      </c>
      <c r="DL1">
        <v>114.04300000000001</v>
      </c>
      <c r="DM1">
        <v>115.04300000000001</v>
      </c>
      <c r="DN1">
        <v>116.04300000000001</v>
      </c>
      <c r="DO1">
        <v>117.044</v>
      </c>
      <c r="DP1">
        <v>118.044</v>
      </c>
      <c r="DQ1">
        <v>119.044</v>
      </c>
      <c r="DR1">
        <v>120.045</v>
      </c>
      <c r="DS1">
        <v>121.045</v>
      </c>
      <c r="DT1">
        <v>122.04600000000001</v>
      </c>
      <c r="DU1">
        <v>123.04600000000001</v>
      </c>
      <c r="DV1">
        <v>124.04600000000001</v>
      </c>
      <c r="DW1">
        <v>125.047</v>
      </c>
      <c r="DX1">
        <v>126.047</v>
      </c>
      <c r="DY1">
        <v>127.047</v>
      </c>
      <c r="DZ1">
        <v>128.048</v>
      </c>
      <c r="EA1">
        <v>129.048</v>
      </c>
      <c r="EB1">
        <v>130.04900000000001</v>
      </c>
      <c r="EC1">
        <v>131.04900000000001</v>
      </c>
      <c r="ED1">
        <v>132.04900000000001</v>
      </c>
      <c r="EE1">
        <v>133.05000000000001</v>
      </c>
      <c r="EF1">
        <v>134.05000000000001</v>
      </c>
      <c r="EG1">
        <v>135.05000000000001</v>
      </c>
      <c r="EH1">
        <v>136.05099999999999</v>
      </c>
      <c r="EI1">
        <v>137.05099999999999</v>
      </c>
      <c r="EJ1">
        <v>138.05199999999999</v>
      </c>
      <c r="EK1">
        <v>139.05199999999999</v>
      </c>
      <c r="EL1">
        <v>140.05199999999999</v>
      </c>
      <c r="EM1">
        <v>141.053</v>
      </c>
      <c r="EN1">
        <v>142.053</v>
      </c>
      <c r="EO1">
        <v>143.053</v>
      </c>
      <c r="EP1">
        <v>144.054</v>
      </c>
      <c r="EQ1">
        <v>145.054</v>
      </c>
      <c r="ER1">
        <v>146.05500000000001</v>
      </c>
      <c r="ES1">
        <v>147.05500000000001</v>
      </c>
      <c r="ET1">
        <v>148.05500000000001</v>
      </c>
      <c r="EU1">
        <v>149.05600000000001</v>
      </c>
      <c r="EV1">
        <v>150.05600000000001</v>
      </c>
      <c r="EW1">
        <v>151.05699999999999</v>
      </c>
      <c r="EX1">
        <v>152.05699999999999</v>
      </c>
      <c r="EY1">
        <v>153.05699999999999</v>
      </c>
      <c r="EZ1">
        <v>154.05799999999999</v>
      </c>
      <c r="FA1">
        <v>155.05799999999999</v>
      </c>
      <c r="FB1">
        <v>156.05799999999999</v>
      </c>
      <c r="FC1">
        <v>157.059</v>
      </c>
      <c r="FD1">
        <v>158.059</v>
      </c>
      <c r="FE1">
        <v>159.059</v>
      </c>
      <c r="FF1">
        <v>160.06</v>
      </c>
      <c r="FG1">
        <v>161.06</v>
      </c>
      <c r="FH1">
        <v>162.06100000000001</v>
      </c>
      <c r="FI1">
        <v>163.06100000000001</v>
      </c>
      <c r="FJ1">
        <v>164.06100000000001</v>
      </c>
      <c r="FK1">
        <v>165.06200000000001</v>
      </c>
      <c r="FL1">
        <v>166.06200000000001</v>
      </c>
      <c r="FM1">
        <v>167.06200000000001</v>
      </c>
      <c r="FN1">
        <v>168.06299999999999</v>
      </c>
      <c r="FO1">
        <v>169.06299999999999</v>
      </c>
      <c r="FP1">
        <v>170.06399999999999</v>
      </c>
      <c r="FQ1">
        <v>171.06399999999999</v>
      </c>
      <c r="FR1">
        <v>172.06399999999999</v>
      </c>
      <c r="FS1">
        <v>173.065</v>
      </c>
      <c r="FT1">
        <v>174.065</v>
      </c>
      <c r="FU1">
        <v>175.065</v>
      </c>
      <c r="FV1">
        <v>176.066</v>
      </c>
      <c r="FW1">
        <v>177.066</v>
      </c>
      <c r="FX1">
        <v>178.06700000000001</v>
      </c>
      <c r="FY1">
        <v>179.06700000000001</v>
      </c>
      <c r="FZ1">
        <v>180.06700000000001</v>
      </c>
      <c r="GA1">
        <v>181.06800000000001</v>
      </c>
      <c r="GB1">
        <v>182.06800000000001</v>
      </c>
      <c r="GC1">
        <v>183.06800000000001</v>
      </c>
      <c r="GD1">
        <v>184.06899999999999</v>
      </c>
      <c r="GE1">
        <v>185.06899999999999</v>
      </c>
      <c r="GF1">
        <v>186.07</v>
      </c>
      <c r="GG1">
        <v>187.07</v>
      </c>
      <c r="GH1">
        <v>188.07</v>
      </c>
      <c r="GI1">
        <v>189.071</v>
      </c>
      <c r="GJ1">
        <v>190.071</v>
      </c>
      <c r="GK1">
        <v>191.071</v>
      </c>
      <c r="GL1">
        <v>192.072</v>
      </c>
      <c r="GM1">
        <v>193.072</v>
      </c>
      <c r="GN1">
        <v>194.07300000000001</v>
      </c>
      <c r="GO1">
        <v>195.07300000000001</v>
      </c>
      <c r="GP1">
        <v>196.07300000000001</v>
      </c>
      <c r="GQ1">
        <v>197.07400000000001</v>
      </c>
      <c r="GR1">
        <v>198.07400000000001</v>
      </c>
      <c r="GS1">
        <v>199.07400000000001</v>
      </c>
      <c r="GT1">
        <v>200.07499999999999</v>
      </c>
      <c r="GU1">
        <v>201.07499999999999</v>
      </c>
      <c r="GV1">
        <v>202.07599999999999</v>
      </c>
      <c r="GW1">
        <v>203.07599999999999</v>
      </c>
      <c r="GX1">
        <v>204.07599999999999</v>
      </c>
      <c r="GY1">
        <v>205.077</v>
      </c>
      <c r="GZ1">
        <v>206.077</v>
      </c>
      <c r="HA1">
        <v>207.077</v>
      </c>
      <c r="HB1">
        <v>208.078</v>
      </c>
      <c r="HC1">
        <v>209.078</v>
      </c>
      <c r="HD1">
        <v>210.078</v>
      </c>
      <c r="HE1">
        <v>211.07900000000001</v>
      </c>
      <c r="HF1">
        <v>212.07900000000001</v>
      </c>
      <c r="HG1">
        <v>213.08</v>
      </c>
      <c r="HH1">
        <v>214.08</v>
      </c>
      <c r="HI1">
        <v>215.08</v>
      </c>
      <c r="HJ1">
        <v>216.08099999999999</v>
      </c>
      <c r="HK1">
        <v>217.08099999999999</v>
      </c>
      <c r="HL1">
        <v>218.08199999999999</v>
      </c>
      <c r="HM1">
        <v>219.08199999999999</v>
      </c>
      <c r="HN1">
        <v>220.08199999999999</v>
      </c>
      <c r="HO1">
        <v>221.083</v>
      </c>
      <c r="HP1">
        <v>222.083</v>
      </c>
      <c r="HQ1">
        <v>223.083</v>
      </c>
      <c r="HR1">
        <v>224.084</v>
      </c>
      <c r="HS1">
        <v>225.084</v>
      </c>
      <c r="HT1">
        <v>226.084</v>
      </c>
      <c r="HU1">
        <v>227.08500000000001</v>
      </c>
      <c r="HV1">
        <v>228.08500000000001</v>
      </c>
      <c r="HW1">
        <v>229.08600000000001</v>
      </c>
      <c r="HX1">
        <v>230.08600000000001</v>
      </c>
      <c r="HY1">
        <v>231.08600000000001</v>
      </c>
      <c r="HZ1">
        <v>232.08699999999999</v>
      </c>
      <c r="IA1">
        <v>233.08699999999999</v>
      </c>
      <c r="IB1">
        <v>234.08799999999999</v>
      </c>
      <c r="IC1">
        <v>235.08799999999999</v>
      </c>
      <c r="ID1">
        <v>236.08799999999999</v>
      </c>
      <c r="IE1">
        <v>237.089</v>
      </c>
      <c r="IF1">
        <v>238.089</v>
      </c>
      <c r="IG1">
        <v>239.089</v>
      </c>
      <c r="IH1">
        <v>240.09</v>
      </c>
      <c r="II1">
        <v>241.09</v>
      </c>
      <c r="IJ1">
        <v>242.09</v>
      </c>
      <c r="IK1">
        <v>243.09100000000001</v>
      </c>
      <c r="IL1">
        <v>244.09100000000001</v>
      </c>
      <c r="IM1">
        <v>245.09200000000001</v>
      </c>
      <c r="IN1">
        <v>246.09200000000001</v>
      </c>
      <c r="IO1">
        <v>247.09200000000001</v>
      </c>
      <c r="IP1">
        <v>248.09299999999999</v>
      </c>
      <c r="IQ1">
        <v>249.09299999999999</v>
      </c>
      <c r="IR1">
        <v>250.09299999999999</v>
      </c>
      <c r="IS1">
        <v>251.09399999999999</v>
      </c>
      <c r="IT1">
        <v>252.09399999999999</v>
      </c>
      <c r="IU1">
        <v>253.095</v>
      </c>
      <c r="IV1">
        <v>254.095</v>
      </c>
      <c r="IW1">
        <v>255.095</v>
      </c>
      <c r="IX1">
        <v>256.096</v>
      </c>
      <c r="IY1">
        <v>257.096</v>
      </c>
      <c r="IZ1">
        <v>258.09699999999998</v>
      </c>
      <c r="JA1">
        <v>259.09699999999998</v>
      </c>
      <c r="JB1">
        <v>260.09699999999998</v>
      </c>
      <c r="JC1">
        <v>261.09800000000001</v>
      </c>
      <c r="JD1">
        <v>262.09800000000001</v>
      </c>
      <c r="JE1">
        <v>263.09800000000001</v>
      </c>
      <c r="JF1">
        <v>264.09899999999999</v>
      </c>
      <c r="JG1">
        <v>265.09899999999999</v>
      </c>
      <c r="JH1">
        <v>266.09899999999999</v>
      </c>
      <c r="JI1">
        <v>267.10000000000002</v>
      </c>
      <c r="JJ1">
        <v>268.10000000000002</v>
      </c>
      <c r="JK1">
        <v>269.101</v>
      </c>
      <c r="JL1">
        <v>270.101</v>
      </c>
      <c r="JM1">
        <v>271.101</v>
      </c>
      <c r="JN1">
        <v>272.10199999999998</v>
      </c>
      <c r="JO1">
        <v>273.10199999999998</v>
      </c>
      <c r="JP1">
        <v>274.10300000000001</v>
      </c>
      <c r="JQ1">
        <v>275.10300000000001</v>
      </c>
      <c r="JR1">
        <v>276.10300000000001</v>
      </c>
      <c r="JS1">
        <v>277.10399999999998</v>
      </c>
      <c r="JT1">
        <v>278.10399999999998</v>
      </c>
      <c r="JU1">
        <v>279.10399999999998</v>
      </c>
      <c r="JV1">
        <v>280.10500000000002</v>
      </c>
      <c r="JW1">
        <v>281.10500000000002</v>
      </c>
      <c r="JX1">
        <v>282.10500000000002</v>
      </c>
      <c r="JY1">
        <v>283.10599999999999</v>
      </c>
      <c r="JZ1">
        <v>284.10599999999999</v>
      </c>
      <c r="KA1">
        <v>285.10700000000003</v>
      </c>
      <c r="KB1">
        <v>286.10700000000003</v>
      </c>
      <c r="KC1">
        <v>287.10700000000003</v>
      </c>
      <c r="KD1">
        <v>288.108</v>
      </c>
      <c r="KE1">
        <v>289.108</v>
      </c>
      <c r="KF1">
        <v>290.108</v>
      </c>
      <c r="KG1">
        <v>291.10899999999998</v>
      </c>
      <c r="KH1">
        <v>292.10899999999998</v>
      </c>
      <c r="KI1">
        <v>293.11</v>
      </c>
      <c r="KJ1">
        <v>294.11</v>
      </c>
      <c r="KK1">
        <v>295.11</v>
      </c>
      <c r="KL1">
        <v>296.11099999999999</v>
      </c>
      <c r="KM1">
        <v>297.11099999999999</v>
      </c>
      <c r="KN1">
        <v>298.11099999999999</v>
      </c>
      <c r="KO1">
        <v>299.11200000000002</v>
      </c>
      <c r="KP1">
        <v>300.11200000000002</v>
      </c>
      <c r="KQ1">
        <v>301.113</v>
      </c>
      <c r="KR1">
        <v>302.113</v>
      </c>
      <c r="KS1">
        <v>303.113</v>
      </c>
      <c r="KT1">
        <v>304.11399999999998</v>
      </c>
      <c r="KU1">
        <v>305.11399999999998</v>
      </c>
      <c r="KV1">
        <v>306.11399999999998</v>
      </c>
      <c r="KW1">
        <v>307.11500000000001</v>
      </c>
      <c r="KX1">
        <v>308.11500000000001</v>
      </c>
      <c r="KY1">
        <v>309.11599999999999</v>
      </c>
      <c r="KZ1">
        <v>310.11599999999999</v>
      </c>
      <c r="LA1">
        <v>311.11599999999999</v>
      </c>
      <c r="LB1">
        <v>312.11700000000002</v>
      </c>
      <c r="LC1">
        <v>313.11700000000002</v>
      </c>
      <c r="LD1">
        <v>314.11700000000002</v>
      </c>
      <c r="LE1">
        <v>315.11799999999999</v>
      </c>
      <c r="LF1">
        <v>316.11799999999999</v>
      </c>
      <c r="LG1">
        <v>317.11900000000003</v>
      </c>
      <c r="LH1">
        <v>318.11900000000003</v>
      </c>
      <c r="LI1">
        <v>319.11900000000003</v>
      </c>
      <c r="LJ1">
        <v>320.12</v>
      </c>
      <c r="LK1">
        <v>321.12</v>
      </c>
      <c r="LL1">
        <v>322.12</v>
      </c>
      <c r="LM1">
        <v>323.12099999999998</v>
      </c>
      <c r="LN1">
        <v>324.12099999999998</v>
      </c>
      <c r="LO1">
        <v>325.12200000000001</v>
      </c>
      <c r="LP1">
        <v>326.12200000000001</v>
      </c>
      <c r="LQ1">
        <v>327.12200000000001</v>
      </c>
      <c r="LR1">
        <v>328.12299999999999</v>
      </c>
      <c r="LS1">
        <v>329.12299999999999</v>
      </c>
      <c r="LT1">
        <v>330.12299999999999</v>
      </c>
      <c r="LU1">
        <v>331.12400000000002</v>
      </c>
      <c r="LV1">
        <v>332.12400000000002</v>
      </c>
      <c r="LW1">
        <v>333.12400000000002</v>
      </c>
      <c r="LX1">
        <v>334.125</v>
      </c>
      <c r="LY1">
        <v>335.125</v>
      </c>
      <c r="LZ1">
        <v>336.12599999999998</v>
      </c>
      <c r="MA1">
        <v>337.12599999999998</v>
      </c>
      <c r="MB1">
        <v>338.12599999999998</v>
      </c>
      <c r="MC1">
        <v>339.12700000000001</v>
      </c>
      <c r="MD1">
        <v>340.12700000000001</v>
      </c>
      <c r="ME1">
        <v>341.12799999999999</v>
      </c>
      <c r="MF1">
        <v>342.12799999999999</v>
      </c>
      <c r="MG1">
        <v>343.12799999999999</v>
      </c>
      <c r="MH1">
        <v>344.12900000000002</v>
      </c>
      <c r="MI1">
        <v>345.12900000000002</v>
      </c>
      <c r="MJ1">
        <v>346.12900000000002</v>
      </c>
      <c r="MK1">
        <v>347.13</v>
      </c>
      <c r="ML1">
        <v>348.13</v>
      </c>
      <c r="MM1">
        <v>349.13</v>
      </c>
      <c r="MN1">
        <v>350.13099999999997</v>
      </c>
      <c r="MO1">
        <v>351.13099999999997</v>
      </c>
      <c r="MP1">
        <v>352.13200000000001</v>
      </c>
      <c r="MQ1">
        <v>353.13200000000001</v>
      </c>
      <c r="MR1">
        <v>354.13200000000001</v>
      </c>
      <c r="MS1">
        <v>355.13299999999998</v>
      </c>
      <c r="MT1">
        <v>356.13299999999998</v>
      </c>
      <c r="MU1">
        <v>357.13299999999998</v>
      </c>
      <c r="MV1">
        <v>358.13400000000001</v>
      </c>
      <c r="MW1">
        <v>359.13400000000001</v>
      </c>
      <c r="MX1">
        <v>360.13499999999999</v>
      </c>
      <c r="MY1">
        <v>361.13499999999999</v>
      </c>
      <c r="MZ1">
        <v>362.13499999999999</v>
      </c>
      <c r="NA1">
        <v>363.13600000000002</v>
      </c>
      <c r="NB1">
        <v>364.13600000000002</v>
      </c>
      <c r="NC1">
        <v>365.137</v>
      </c>
      <c r="ND1">
        <v>366.137</v>
      </c>
      <c r="NE1">
        <v>367.137</v>
      </c>
      <c r="NF1">
        <v>368.13799999999998</v>
      </c>
      <c r="NG1">
        <v>369.13799999999998</v>
      </c>
      <c r="NH1">
        <v>370.13799999999998</v>
      </c>
      <c r="NI1">
        <v>371.13900000000001</v>
      </c>
      <c r="NJ1">
        <v>372.13900000000001</v>
      </c>
      <c r="NK1">
        <v>373.13900000000001</v>
      </c>
      <c r="NL1">
        <v>374.14</v>
      </c>
      <c r="NM1">
        <v>375.14</v>
      </c>
      <c r="NN1">
        <v>376.14100000000002</v>
      </c>
      <c r="NO1">
        <v>377.14100000000002</v>
      </c>
      <c r="NP1">
        <v>378.14100000000002</v>
      </c>
      <c r="NQ1">
        <v>379.142</v>
      </c>
      <c r="NR1">
        <v>380.142</v>
      </c>
      <c r="NS1">
        <v>381.142</v>
      </c>
      <c r="NT1">
        <v>382.14299999999997</v>
      </c>
      <c r="NU1">
        <v>383.14299999999997</v>
      </c>
      <c r="NV1">
        <v>384.14400000000001</v>
      </c>
      <c r="NW1">
        <v>385.14400000000001</v>
      </c>
      <c r="NX1">
        <v>386.14400000000001</v>
      </c>
      <c r="NY1">
        <v>387.14499999999998</v>
      </c>
      <c r="NZ1">
        <v>388.14499999999998</v>
      </c>
      <c r="OA1">
        <v>389.14499999999998</v>
      </c>
      <c r="OB1">
        <v>390.14600000000002</v>
      </c>
      <c r="OC1">
        <v>391.14600000000002</v>
      </c>
      <c r="OD1">
        <v>392.14699999999999</v>
      </c>
      <c r="OE1">
        <v>393.14699999999999</v>
      </c>
      <c r="OF1">
        <v>394.14699999999999</v>
      </c>
      <c r="OG1">
        <v>395.14800000000002</v>
      </c>
      <c r="OH1">
        <v>396.14800000000002</v>
      </c>
      <c r="OI1">
        <v>397.14800000000002</v>
      </c>
      <c r="OJ1">
        <v>398.149</v>
      </c>
      <c r="OK1">
        <v>399.149</v>
      </c>
      <c r="OL1">
        <v>400.15</v>
      </c>
      <c r="OM1">
        <v>401.15</v>
      </c>
      <c r="ON1">
        <v>402.15</v>
      </c>
      <c r="OO1">
        <v>403.15100000000001</v>
      </c>
      <c r="OP1">
        <v>404.15100000000001</v>
      </c>
      <c r="OQ1">
        <v>405.15100000000001</v>
      </c>
      <c r="OR1">
        <v>406.15199999999999</v>
      </c>
      <c r="OS1">
        <v>407.15199999999999</v>
      </c>
      <c r="OT1">
        <v>408.15300000000002</v>
      </c>
      <c r="OU1">
        <v>409.15300000000002</v>
      </c>
      <c r="OV1">
        <v>410.15300000000002</v>
      </c>
      <c r="OW1">
        <v>411.154</v>
      </c>
      <c r="OX1">
        <v>412.154</v>
      </c>
      <c r="OY1">
        <v>413.154</v>
      </c>
      <c r="OZ1">
        <v>414.15499999999997</v>
      </c>
      <c r="PA1">
        <v>415.15499999999997</v>
      </c>
      <c r="PB1">
        <v>416.15600000000001</v>
      </c>
      <c r="PC1">
        <v>417.15600000000001</v>
      </c>
      <c r="PD1">
        <v>418.15600000000001</v>
      </c>
      <c r="PE1">
        <v>419.15699999999998</v>
      </c>
      <c r="PF1">
        <v>420.15699999999998</v>
      </c>
      <c r="PG1">
        <v>421.15699999999998</v>
      </c>
      <c r="PH1">
        <v>422.15800000000002</v>
      </c>
      <c r="PI1">
        <v>423.15800000000002</v>
      </c>
      <c r="PJ1">
        <v>424.15899999999999</v>
      </c>
      <c r="PK1">
        <v>425.15899999999999</v>
      </c>
      <c r="PL1">
        <v>426.15899999999999</v>
      </c>
      <c r="PM1">
        <v>427.16</v>
      </c>
      <c r="PN1">
        <v>428.16</v>
      </c>
      <c r="PO1">
        <v>429.16</v>
      </c>
      <c r="PP1">
        <v>430.161</v>
      </c>
      <c r="PQ1">
        <v>431.161</v>
      </c>
      <c r="PR1">
        <v>432.16199999999998</v>
      </c>
      <c r="PS1">
        <v>433.16199999999998</v>
      </c>
      <c r="PT1">
        <v>434.16199999999998</v>
      </c>
      <c r="PU1">
        <v>435.16300000000001</v>
      </c>
      <c r="PV1">
        <v>436.16300000000001</v>
      </c>
      <c r="PW1">
        <v>437.16300000000001</v>
      </c>
      <c r="PX1">
        <v>438.16399999999999</v>
      </c>
      <c r="PY1">
        <v>439.16399999999999</v>
      </c>
      <c r="PZ1">
        <v>440.16399999999999</v>
      </c>
      <c r="QA1">
        <v>441.16500000000002</v>
      </c>
      <c r="QB1">
        <v>442.16500000000002</v>
      </c>
      <c r="QC1">
        <v>443.166</v>
      </c>
      <c r="QD1">
        <v>444.166</v>
      </c>
      <c r="QE1">
        <v>445.166</v>
      </c>
      <c r="QF1">
        <v>446.16699999999997</v>
      </c>
      <c r="QG1">
        <v>447.16699999999997</v>
      </c>
      <c r="QH1">
        <v>448.16800000000001</v>
      </c>
      <c r="QI1">
        <v>449.16800000000001</v>
      </c>
      <c r="QJ1">
        <v>450.16800000000001</v>
      </c>
      <c r="QK1">
        <v>451.16899999999998</v>
      </c>
      <c r="QL1">
        <v>452.16899999999998</v>
      </c>
      <c r="QM1">
        <v>453.16899999999998</v>
      </c>
      <c r="QN1">
        <v>454.17</v>
      </c>
      <c r="QO1">
        <v>455.17</v>
      </c>
      <c r="QP1">
        <v>456.17099999999999</v>
      </c>
      <c r="QQ1">
        <v>457.17099999999999</v>
      </c>
      <c r="QR1">
        <v>458.17099999999999</v>
      </c>
      <c r="QS1">
        <v>459.17200000000003</v>
      </c>
      <c r="QT1">
        <v>460.17200000000003</v>
      </c>
      <c r="QU1">
        <v>461.17200000000003</v>
      </c>
      <c r="QV1">
        <v>462.173</v>
      </c>
      <c r="QW1">
        <v>463.173</v>
      </c>
      <c r="QX1">
        <v>464.17399999999998</v>
      </c>
      <c r="QY1">
        <v>465.17399999999998</v>
      </c>
      <c r="QZ1">
        <v>466.17399999999998</v>
      </c>
      <c r="RA1">
        <v>467.17500000000001</v>
      </c>
      <c r="RB1">
        <v>468.17500000000001</v>
      </c>
      <c r="RC1">
        <v>469.17500000000001</v>
      </c>
      <c r="RD1">
        <v>470.17599999999999</v>
      </c>
      <c r="RE1">
        <v>471.17599999999999</v>
      </c>
      <c r="RF1">
        <v>472.17700000000002</v>
      </c>
      <c r="RG1">
        <v>473.17700000000002</v>
      </c>
      <c r="RH1">
        <v>474.17700000000002</v>
      </c>
      <c r="RI1">
        <v>475.178</v>
      </c>
      <c r="RJ1">
        <v>476.178</v>
      </c>
      <c r="RK1">
        <v>477.178</v>
      </c>
      <c r="RL1">
        <v>478.17899999999997</v>
      </c>
      <c r="RM1">
        <v>479.17899999999997</v>
      </c>
      <c r="RN1">
        <v>480.18</v>
      </c>
      <c r="RO1">
        <v>481.18</v>
      </c>
      <c r="RP1">
        <v>482.18</v>
      </c>
      <c r="RQ1">
        <v>483.18099999999998</v>
      </c>
      <c r="RR1">
        <v>484.18099999999998</v>
      </c>
      <c r="RS1">
        <v>485.18099999999998</v>
      </c>
      <c r="RT1">
        <v>486.18200000000002</v>
      </c>
      <c r="RU1">
        <v>487.18200000000002</v>
      </c>
      <c r="RV1">
        <v>488.18299999999999</v>
      </c>
      <c r="RW1">
        <v>489.18299999999999</v>
      </c>
      <c r="RX1">
        <v>490.18299999999999</v>
      </c>
      <c r="RY1">
        <v>491.18400000000003</v>
      </c>
      <c r="RZ1">
        <v>492.18400000000003</v>
      </c>
      <c r="SA1">
        <v>493.18400000000003</v>
      </c>
      <c r="SB1">
        <v>494.185</v>
      </c>
      <c r="SC1">
        <v>495.185</v>
      </c>
      <c r="SD1">
        <v>496.185</v>
      </c>
      <c r="SE1">
        <v>497.18599999999998</v>
      </c>
      <c r="SF1">
        <v>498.18599999999998</v>
      </c>
      <c r="SG1">
        <v>499.18700000000001</v>
      </c>
      <c r="SH1">
        <v>500.18700000000001</v>
      </c>
      <c r="SI1">
        <v>501.18700000000001</v>
      </c>
      <c r="SJ1">
        <v>502.18799999999999</v>
      </c>
      <c r="SK1">
        <v>503.18799999999999</v>
      </c>
      <c r="SL1">
        <v>504.18900000000002</v>
      </c>
      <c r="SM1">
        <v>505.18900000000002</v>
      </c>
      <c r="SN1">
        <v>506.18900000000002</v>
      </c>
      <c r="SO1">
        <v>507.19</v>
      </c>
      <c r="SP1">
        <v>508.19</v>
      </c>
      <c r="SQ1">
        <v>509.19</v>
      </c>
      <c r="SR1">
        <v>510.19099999999997</v>
      </c>
      <c r="SS1">
        <v>511.19099999999997</v>
      </c>
      <c r="ST1">
        <v>512.19100000000003</v>
      </c>
      <c r="SU1">
        <v>513.19200000000001</v>
      </c>
      <c r="SV1">
        <v>514.19200000000001</v>
      </c>
      <c r="SW1">
        <v>515.19299999999998</v>
      </c>
      <c r="SX1">
        <v>516.19299999999998</v>
      </c>
      <c r="SY1">
        <v>517.19299999999998</v>
      </c>
      <c r="SZ1">
        <v>518.19399999999996</v>
      </c>
      <c r="TA1">
        <v>519.19399999999996</v>
      </c>
      <c r="TB1">
        <v>520.19399999999996</v>
      </c>
      <c r="TC1">
        <v>521.19500000000005</v>
      </c>
      <c r="TD1">
        <v>522.19500000000005</v>
      </c>
      <c r="TE1">
        <v>523.19600000000003</v>
      </c>
      <c r="TF1">
        <v>524.19600000000003</v>
      </c>
      <c r="TG1">
        <v>525.19600000000003</v>
      </c>
      <c r="TH1">
        <v>526.197</v>
      </c>
      <c r="TI1">
        <v>527.197</v>
      </c>
      <c r="TJ1">
        <v>528.19799999999998</v>
      </c>
      <c r="TK1">
        <v>529.19799999999998</v>
      </c>
      <c r="TL1">
        <v>530.19799999999998</v>
      </c>
      <c r="TM1">
        <v>531.19899999999996</v>
      </c>
      <c r="TN1">
        <v>532.19899999999996</v>
      </c>
      <c r="TO1">
        <v>533.19899999999996</v>
      </c>
      <c r="TP1">
        <v>534.20000000000005</v>
      </c>
      <c r="TQ1">
        <v>535.20000000000005</v>
      </c>
      <c r="TR1">
        <v>536.20000000000005</v>
      </c>
      <c r="TS1">
        <v>537.20100000000002</v>
      </c>
      <c r="TT1">
        <v>538.20100000000002</v>
      </c>
      <c r="TU1">
        <v>539.202</v>
      </c>
      <c r="TV1">
        <v>540.202</v>
      </c>
      <c r="TW1">
        <v>541.202</v>
      </c>
      <c r="TX1">
        <v>542.20299999999997</v>
      </c>
      <c r="TY1">
        <v>543.20299999999997</v>
      </c>
      <c r="TZ1">
        <v>544.20299999999997</v>
      </c>
      <c r="UA1">
        <v>545.20399999999995</v>
      </c>
      <c r="UB1">
        <v>546.20399999999995</v>
      </c>
      <c r="UC1">
        <v>547.20500000000004</v>
      </c>
      <c r="UD1">
        <v>548.20500000000004</v>
      </c>
      <c r="UE1">
        <v>549.20500000000004</v>
      </c>
      <c r="UF1">
        <v>550.20600000000002</v>
      </c>
      <c r="UG1">
        <v>551.20600000000002</v>
      </c>
      <c r="UH1">
        <v>552.20600000000002</v>
      </c>
      <c r="UI1">
        <v>553.20699999999999</v>
      </c>
      <c r="UJ1">
        <v>554.20699999999999</v>
      </c>
      <c r="UK1">
        <v>555.20799999999997</v>
      </c>
      <c r="UL1">
        <v>556.20799999999997</v>
      </c>
      <c r="UM1">
        <v>557.20799999999997</v>
      </c>
      <c r="UN1">
        <v>558.20899999999995</v>
      </c>
      <c r="UO1">
        <v>559.20899999999995</v>
      </c>
      <c r="UP1">
        <v>560.21</v>
      </c>
      <c r="UQ1">
        <v>561.21</v>
      </c>
      <c r="UR1">
        <v>562.21</v>
      </c>
      <c r="US1">
        <v>563.21100000000001</v>
      </c>
      <c r="UT1">
        <v>564.21100000000001</v>
      </c>
      <c r="UU1">
        <v>565.21100000000001</v>
      </c>
      <c r="UV1">
        <v>566.21199999999999</v>
      </c>
      <c r="UW1">
        <v>567.21199999999999</v>
      </c>
      <c r="UX1">
        <v>568.21199999999999</v>
      </c>
      <c r="UY1">
        <v>569.21299999999997</v>
      </c>
      <c r="UZ1">
        <v>570.21299999999997</v>
      </c>
      <c r="VA1">
        <v>571.21400000000006</v>
      </c>
      <c r="VB1">
        <v>572.21400000000006</v>
      </c>
      <c r="VC1">
        <v>573.21400000000006</v>
      </c>
      <c r="VD1">
        <v>574.21500000000003</v>
      </c>
      <c r="VE1">
        <v>575.21500000000003</v>
      </c>
      <c r="VF1">
        <v>576.21500000000003</v>
      </c>
      <c r="VG1">
        <v>577.21600000000001</v>
      </c>
      <c r="VH1">
        <v>578.21600000000001</v>
      </c>
      <c r="VI1">
        <v>579.21699999999998</v>
      </c>
      <c r="VJ1">
        <v>580.21699999999998</v>
      </c>
      <c r="VK1">
        <v>581.21699999999998</v>
      </c>
      <c r="VL1">
        <v>582.21799999999996</v>
      </c>
      <c r="VM1">
        <v>583.21799999999996</v>
      </c>
      <c r="VN1">
        <v>584.21900000000005</v>
      </c>
      <c r="VO1">
        <v>585.21900000000005</v>
      </c>
      <c r="VP1">
        <v>586.21900000000005</v>
      </c>
      <c r="VQ1">
        <v>587.22</v>
      </c>
      <c r="VR1">
        <v>588.22</v>
      </c>
      <c r="VS1">
        <v>589.22</v>
      </c>
      <c r="VT1">
        <v>590.221</v>
      </c>
      <c r="VU1">
        <v>591.221</v>
      </c>
      <c r="VV1">
        <v>592.221</v>
      </c>
      <c r="VW1">
        <v>593.22199999999998</v>
      </c>
      <c r="VX1">
        <v>594.22199999999998</v>
      </c>
      <c r="VY1">
        <v>595.22299999999996</v>
      </c>
      <c r="VZ1">
        <v>596.22299999999996</v>
      </c>
      <c r="WA1">
        <v>597.22299999999996</v>
      </c>
      <c r="WB1">
        <v>598.22400000000005</v>
      </c>
      <c r="WC1">
        <v>599.22400000000005</v>
      </c>
      <c r="WD1">
        <v>600.22400000000005</v>
      </c>
      <c r="WE1">
        <v>601.22500000000002</v>
      </c>
      <c r="WF1">
        <v>602.22500000000002</v>
      </c>
      <c r="WG1">
        <v>603.226</v>
      </c>
      <c r="WH1">
        <v>604.226</v>
      </c>
      <c r="WI1">
        <v>605.226</v>
      </c>
      <c r="WJ1">
        <v>606.22699999999998</v>
      </c>
      <c r="WK1">
        <v>607.22699999999998</v>
      </c>
      <c r="WL1">
        <v>608.22699999999998</v>
      </c>
      <c r="WM1">
        <v>609.22799999999995</v>
      </c>
      <c r="WN1">
        <v>610.22799999999995</v>
      </c>
      <c r="WO1">
        <v>611.22900000000004</v>
      </c>
      <c r="WP1">
        <v>612.22900000000004</v>
      </c>
      <c r="WQ1">
        <v>613.22900000000004</v>
      </c>
      <c r="WR1">
        <v>614.23</v>
      </c>
      <c r="WS1">
        <v>615.23</v>
      </c>
      <c r="WT1">
        <v>616.23</v>
      </c>
      <c r="WU1">
        <v>617.23099999999999</v>
      </c>
      <c r="WV1">
        <v>618.23099999999999</v>
      </c>
      <c r="WW1">
        <v>619.23199999999997</v>
      </c>
      <c r="WX1">
        <v>620.23199999999997</v>
      </c>
      <c r="WY1">
        <v>621.23199999999997</v>
      </c>
      <c r="WZ1">
        <v>622.23299999999995</v>
      </c>
      <c r="XA1">
        <v>623.23299999999995</v>
      </c>
      <c r="XB1">
        <v>624.23299999999995</v>
      </c>
      <c r="XC1">
        <v>625.23400000000004</v>
      </c>
      <c r="XD1">
        <v>626.23400000000004</v>
      </c>
      <c r="XE1">
        <v>627.23500000000001</v>
      </c>
      <c r="XF1">
        <v>628.23500000000001</v>
      </c>
      <c r="XG1">
        <v>629.23500000000001</v>
      </c>
      <c r="XH1">
        <v>630.23599999999999</v>
      </c>
      <c r="XI1">
        <v>631.23599999999999</v>
      </c>
      <c r="XJ1">
        <v>632.23599999999999</v>
      </c>
      <c r="XK1">
        <v>633.23699999999997</v>
      </c>
      <c r="XL1">
        <v>634.23699999999997</v>
      </c>
      <c r="XM1">
        <v>635.23699999999997</v>
      </c>
      <c r="XN1">
        <v>636.23800000000006</v>
      </c>
      <c r="XO1">
        <v>637.23800000000006</v>
      </c>
      <c r="XP1">
        <v>638.23900000000003</v>
      </c>
      <c r="XQ1">
        <v>639.23900000000003</v>
      </c>
      <c r="XR1">
        <v>640.23900000000003</v>
      </c>
      <c r="XS1">
        <v>641.24</v>
      </c>
      <c r="XT1">
        <v>642.24</v>
      </c>
      <c r="XU1">
        <v>643.24099999999999</v>
      </c>
      <c r="XV1">
        <v>644.24099999999999</v>
      </c>
      <c r="XW1">
        <v>645.24099999999999</v>
      </c>
      <c r="XX1">
        <v>646.24199999999996</v>
      </c>
      <c r="XY1">
        <v>647.24199999999996</v>
      </c>
      <c r="XZ1">
        <v>648.24199999999996</v>
      </c>
      <c r="YA1">
        <v>649.24300000000005</v>
      </c>
      <c r="YB1">
        <v>650.24300000000005</v>
      </c>
      <c r="YC1">
        <v>651.24400000000003</v>
      </c>
      <c r="YD1">
        <v>652.24400000000003</v>
      </c>
      <c r="YE1">
        <v>653.24400000000003</v>
      </c>
      <c r="YF1">
        <v>654.245</v>
      </c>
      <c r="YG1">
        <v>655.245</v>
      </c>
      <c r="YH1">
        <v>656.245</v>
      </c>
      <c r="YI1">
        <v>657.24599999999998</v>
      </c>
      <c r="YJ1">
        <v>658.24599999999998</v>
      </c>
      <c r="YK1">
        <v>659.24599999999998</v>
      </c>
      <c r="YL1">
        <v>660.24699999999996</v>
      </c>
      <c r="YM1">
        <v>661.24699999999996</v>
      </c>
      <c r="YN1">
        <v>662.24800000000005</v>
      </c>
      <c r="YO1">
        <v>663.24800000000005</v>
      </c>
      <c r="YP1">
        <v>664.24800000000005</v>
      </c>
      <c r="YQ1">
        <v>665.24900000000002</v>
      </c>
      <c r="YR1">
        <v>666.24900000000002</v>
      </c>
      <c r="YS1">
        <v>667.25</v>
      </c>
      <c r="YT1">
        <v>668.25</v>
      </c>
      <c r="YU1">
        <v>669.25</v>
      </c>
      <c r="YV1">
        <v>670.25099999999998</v>
      </c>
      <c r="YW1">
        <v>671.25099999999998</v>
      </c>
      <c r="YX1">
        <v>672.25099999999998</v>
      </c>
      <c r="YY1">
        <v>673.25199999999995</v>
      </c>
      <c r="YZ1">
        <v>674.25199999999995</v>
      </c>
      <c r="ZA1">
        <v>675.25300000000004</v>
      </c>
      <c r="ZB1">
        <v>676.25300000000004</v>
      </c>
      <c r="ZC1">
        <v>677.25300000000004</v>
      </c>
      <c r="ZD1">
        <v>678.25400000000002</v>
      </c>
      <c r="ZE1">
        <v>679.25400000000002</v>
      </c>
      <c r="ZF1">
        <v>680.25400000000002</v>
      </c>
      <c r="ZG1">
        <v>681.255</v>
      </c>
      <c r="ZH1">
        <v>682.255</v>
      </c>
      <c r="ZI1">
        <v>683.25599999999997</v>
      </c>
      <c r="ZJ1">
        <v>684.25599999999997</v>
      </c>
      <c r="ZK1">
        <v>685.25599999999997</v>
      </c>
      <c r="ZL1">
        <v>686.25699999999995</v>
      </c>
      <c r="ZM1">
        <v>687.25699999999995</v>
      </c>
      <c r="ZN1">
        <v>688.25699999999995</v>
      </c>
      <c r="ZO1">
        <v>689.25800000000004</v>
      </c>
      <c r="ZP1">
        <v>690.25800000000004</v>
      </c>
      <c r="ZQ1">
        <v>691.25800000000004</v>
      </c>
      <c r="ZR1">
        <v>692.25900000000001</v>
      </c>
      <c r="ZS1">
        <v>693.25900000000001</v>
      </c>
      <c r="ZT1">
        <v>694.26</v>
      </c>
      <c r="ZU1">
        <v>695.26</v>
      </c>
      <c r="ZV1">
        <v>696.26</v>
      </c>
      <c r="ZW1">
        <v>697.26099999999997</v>
      </c>
      <c r="ZX1">
        <v>698.26099999999997</v>
      </c>
      <c r="ZY1">
        <v>699.26099999999997</v>
      </c>
      <c r="ZZ1">
        <v>700.26199999999994</v>
      </c>
      <c r="AAA1">
        <v>701.26199999999994</v>
      </c>
      <c r="AAB1">
        <v>702.26300000000003</v>
      </c>
      <c r="AAC1">
        <v>703.26300000000003</v>
      </c>
      <c r="AAD1">
        <v>704.26300000000003</v>
      </c>
      <c r="AAE1">
        <v>705.26400000000001</v>
      </c>
      <c r="AAF1">
        <v>706.26400000000001</v>
      </c>
      <c r="AAG1">
        <v>707.26499999999999</v>
      </c>
      <c r="AAH1">
        <v>708.26499999999999</v>
      </c>
      <c r="AAI1">
        <v>709.26499999999999</v>
      </c>
      <c r="AAJ1">
        <v>710.26599999999996</v>
      </c>
      <c r="AAK1">
        <v>711.26599999999996</v>
      </c>
      <c r="AAL1">
        <v>712.26599999999996</v>
      </c>
      <c r="AAM1">
        <v>713.26700000000005</v>
      </c>
      <c r="AAN1">
        <v>714.26700000000005</v>
      </c>
      <c r="AAO1">
        <v>715.26700000000005</v>
      </c>
      <c r="AAP1">
        <v>716.26800000000003</v>
      </c>
      <c r="AAQ1">
        <v>717.26800000000003</v>
      </c>
      <c r="AAR1">
        <v>718.26900000000001</v>
      </c>
      <c r="AAS1">
        <v>719.26900000000001</v>
      </c>
      <c r="AAT1">
        <v>720.26900000000001</v>
      </c>
      <c r="AAU1">
        <v>721.27</v>
      </c>
      <c r="AAV1">
        <v>722.27</v>
      </c>
      <c r="AAW1">
        <v>723.27</v>
      </c>
      <c r="AAX1">
        <v>724.27099999999996</v>
      </c>
      <c r="AAY1">
        <v>725.27099999999996</v>
      </c>
      <c r="AAZ1">
        <v>726.27200000000005</v>
      </c>
      <c r="ABA1">
        <v>727.27200000000005</v>
      </c>
      <c r="ABB1">
        <v>728.27200000000005</v>
      </c>
      <c r="ABC1">
        <v>729.27300000000002</v>
      </c>
      <c r="ABD1">
        <v>730.27300000000002</v>
      </c>
      <c r="ABE1">
        <v>731.27300000000002</v>
      </c>
      <c r="ABF1">
        <v>732.274</v>
      </c>
      <c r="ABG1">
        <v>733.274</v>
      </c>
      <c r="ABH1">
        <v>734.27499999999998</v>
      </c>
      <c r="ABI1">
        <v>735.27499999999998</v>
      </c>
      <c r="ABJ1">
        <v>736.27499999999998</v>
      </c>
      <c r="ABK1">
        <v>737.27599999999995</v>
      </c>
      <c r="ABL1">
        <v>738.27599999999995</v>
      </c>
      <c r="ABM1">
        <v>739.27599999999995</v>
      </c>
      <c r="ABN1">
        <v>740.27700000000004</v>
      </c>
      <c r="ABO1">
        <v>741.27700000000004</v>
      </c>
      <c r="ABP1">
        <v>742.27800000000002</v>
      </c>
      <c r="ABQ1">
        <v>743.27800000000002</v>
      </c>
      <c r="ABR1">
        <v>744.27800000000002</v>
      </c>
      <c r="ABS1">
        <v>745.279</v>
      </c>
      <c r="ABT1">
        <v>746.279</v>
      </c>
      <c r="ABU1">
        <v>747.279</v>
      </c>
      <c r="ABV1">
        <v>748.28</v>
      </c>
      <c r="ABW1">
        <v>749.28</v>
      </c>
      <c r="ABX1">
        <v>750.28099999999995</v>
      </c>
      <c r="ABY1">
        <v>751.28099999999995</v>
      </c>
      <c r="ABZ1">
        <v>752.28099999999995</v>
      </c>
      <c r="ACA1">
        <v>753.28200000000004</v>
      </c>
      <c r="ACB1">
        <v>754.28200000000004</v>
      </c>
      <c r="ACC1">
        <v>755.28200000000004</v>
      </c>
      <c r="ACD1">
        <v>756.28300000000002</v>
      </c>
      <c r="ACE1">
        <v>757.28300000000002</v>
      </c>
      <c r="ACF1">
        <v>758.28399999999999</v>
      </c>
      <c r="ACG1">
        <v>759.28399999999999</v>
      </c>
      <c r="ACH1">
        <v>760.28399999999999</v>
      </c>
      <c r="ACI1">
        <v>761.28499999999997</v>
      </c>
      <c r="ACJ1">
        <v>762.28499999999997</v>
      </c>
      <c r="ACK1">
        <v>763.28499999999997</v>
      </c>
      <c r="ACL1">
        <v>764.28599999999994</v>
      </c>
      <c r="ACM1">
        <v>765.28599999999994</v>
      </c>
      <c r="ACN1">
        <v>766.28700000000003</v>
      </c>
      <c r="ACO1">
        <v>767.28700000000003</v>
      </c>
      <c r="ACP1">
        <v>768.28700000000003</v>
      </c>
      <c r="ACQ1">
        <v>769.28800000000001</v>
      </c>
      <c r="ACR1">
        <v>770.28800000000001</v>
      </c>
      <c r="ACS1">
        <v>771.28800000000001</v>
      </c>
      <c r="ACT1">
        <v>772.28899999999999</v>
      </c>
      <c r="ACU1">
        <v>773.28899999999999</v>
      </c>
      <c r="ACV1">
        <v>774.29</v>
      </c>
      <c r="ACW1">
        <v>775.29</v>
      </c>
      <c r="ACX1">
        <v>776.29</v>
      </c>
      <c r="ACY1">
        <v>777.29100000000005</v>
      </c>
      <c r="ACZ1">
        <v>778.29100000000005</v>
      </c>
      <c r="ADA1">
        <v>779.29100000000005</v>
      </c>
      <c r="ADB1">
        <v>780.29200000000003</v>
      </c>
      <c r="ADC1">
        <v>781.29200000000003</v>
      </c>
      <c r="ADD1">
        <v>782.29300000000001</v>
      </c>
      <c r="ADE1">
        <v>783.29300000000001</v>
      </c>
      <c r="ADF1">
        <v>784.29300000000001</v>
      </c>
      <c r="ADG1">
        <v>785.29399999999998</v>
      </c>
      <c r="ADH1">
        <v>786.29399999999998</v>
      </c>
      <c r="ADI1">
        <v>787.29399999999998</v>
      </c>
      <c r="ADJ1">
        <v>788.29499999999996</v>
      </c>
      <c r="ADK1">
        <v>789.29499999999996</v>
      </c>
      <c r="ADL1">
        <v>790.29600000000005</v>
      </c>
      <c r="ADM1">
        <v>791.29600000000005</v>
      </c>
      <c r="ADN1">
        <v>792.29600000000005</v>
      </c>
      <c r="ADO1">
        <v>793.29700000000003</v>
      </c>
      <c r="ADP1">
        <v>794.29700000000003</v>
      </c>
      <c r="ADQ1">
        <v>795.29700000000003</v>
      </c>
      <c r="ADR1">
        <v>796.298</v>
      </c>
      <c r="ADS1">
        <v>797.298</v>
      </c>
      <c r="ADT1">
        <v>798.29899999999998</v>
      </c>
      <c r="ADU1">
        <v>799.29899999999998</v>
      </c>
      <c r="ADV1">
        <v>800.29899999999998</v>
      </c>
      <c r="ADW1">
        <v>801.3</v>
      </c>
      <c r="ADX1">
        <v>802.3</v>
      </c>
      <c r="ADY1">
        <v>803.3</v>
      </c>
      <c r="ADZ1">
        <v>804.30100000000004</v>
      </c>
      <c r="AEA1">
        <v>805.30100000000004</v>
      </c>
      <c r="AEB1">
        <v>806.30200000000002</v>
      </c>
      <c r="AEC1">
        <v>807.30200000000002</v>
      </c>
      <c r="AED1">
        <v>808.30200000000002</v>
      </c>
      <c r="AEE1">
        <v>809.303</v>
      </c>
      <c r="AEF1">
        <v>810.303</v>
      </c>
      <c r="AEG1">
        <v>811.303</v>
      </c>
      <c r="AEH1">
        <v>812.30399999999997</v>
      </c>
      <c r="AEI1">
        <v>813.30399999999997</v>
      </c>
      <c r="AEJ1">
        <v>814.30499999999995</v>
      </c>
      <c r="AEK1">
        <v>815.30499999999995</v>
      </c>
      <c r="AEL1">
        <v>816.30499999999995</v>
      </c>
      <c r="AEM1">
        <v>817.30600000000004</v>
      </c>
      <c r="AEN1">
        <v>818.30600000000004</v>
      </c>
      <c r="AEO1">
        <v>819.30600000000004</v>
      </c>
      <c r="AEP1">
        <v>820.30700000000002</v>
      </c>
      <c r="AEQ1">
        <v>821.30700000000002</v>
      </c>
      <c r="AER1">
        <v>822.30799999999999</v>
      </c>
      <c r="AES1">
        <v>823.30799999999999</v>
      </c>
      <c r="AET1">
        <v>824.30799999999999</v>
      </c>
      <c r="AEU1">
        <v>825.30899999999997</v>
      </c>
      <c r="AEV1">
        <v>826.30899999999997</v>
      </c>
      <c r="AEW1">
        <v>827.30899999999997</v>
      </c>
      <c r="AEX1">
        <v>828.31</v>
      </c>
      <c r="AEY1">
        <v>829.31</v>
      </c>
      <c r="AEZ1">
        <v>830.31100000000004</v>
      </c>
      <c r="AFA1">
        <v>831.31100000000004</v>
      </c>
      <c r="AFB1">
        <v>832.31100000000004</v>
      </c>
      <c r="AFC1">
        <v>833.31200000000001</v>
      </c>
      <c r="AFD1">
        <v>834.31200000000001</v>
      </c>
      <c r="AFE1">
        <v>835.31200000000001</v>
      </c>
      <c r="AFF1">
        <v>836.31299999999999</v>
      </c>
      <c r="AFG1">
        <v>837.31299999999999</v>
      </c>
      <c r="AFH1">
        <v>838.31299999999999</v>
      </c>
      <c r="AFI1">
        <v>839.31399999999996</v>
      </c>
      <c r="AFJ1">
        <v>840.31399999999996</v>
      </c>
      <c r="AFK1">
        <v>841.31500000000005</v>
      </c>
      <c r="AFL1">
        <v>842.31500000000005</v>
      </c>
      <c r="AFM1">
        <v>843.31500000000005</v>
      </c>
      <c r="AFN1">
        <v>844.31600000000003</v>
      </c>
      <c r="AFO1">
        <v>845.31600000000003</v>
      </c>
      <c r="AFP1">
        <v>846.31700000000001</v>
      </c>
      <c r="AFQ1">
        <v>847.31700000000001</v>
      </c>
      <c r="AFR1">
        <v>848.31700000000001</v>
      </c>
      <c r="AFS1">
        <v>849.31799999999998</v>
      </c>
      <c r="AFT1">
        <v>850.31799999999998</v>
      </c>
      <c r="AFU1">
        <v>851.31799999999998</v>
      </c>
      <c r="AFV1">
        <v>852.31899999999996</v>
      </c>
      <c r="AFW1">
        <v>853.31899999999996</v>
      </c>
      <c r="AFX1">
        <v>854.31899999999996</v>
      </c>
      <c r="AFY1">
        <v>855.32</v>
      </c>
      <c r="AFZ1">
        <v>856.32</v>
      </c>
      <c r="AGA1">
        <v>857.32100000000003</v>
      </c>
      <c r="AGB1">
        <v>858.32100000000003</v>
      </c>
      <c r="AGC1">
        <v>859.32100000000003</v>
      </c>
      <c r="AGD1">
        <v>860.322</v>
      </c>
      <c r="AGE1">
        <v>861.322</v>
      </c>
      <c r="AGF1">
        <v>862.322</v>
      </c>
      <c r="AGG1">
        <v>863.32299999999998</v>
      </c>
      <c r="AGH1">
        <v>864.32299999999998</v>
      </c>
      <c r="AGI1">
        <v>865.32399999999996</v>
      </c>
      <c r="AGJ1">
        <v>866.32399999999996</v>
      </c>
      <c r="AGK1">
        <v>867.32399999999996</v>
      </c>
      <c r="AGL1">
        <v>868.32500000000005</v>
      </c>
      <c r="AGM1">
        <v>869.32500000000005</v>
      </c>
      <c r="AGN1">
        <v>870.32600000000002</v>
      </c>
      <c r="AGO1">
        <v>871.32600000000002</v>
      </c>
      <c r="AGP1">
        <v>872.32600000000002</v>
      </c>
      <c r="AGQ1">
        <v>873.327</v>
      </c>
      <c r="AGR1">
        <v>874.327</v>
      </c>
      <c r="AGS1">
        <v>875.327</v>
      </c>
      <c r="AGT1">
        <v>876.32799999999997</v>
      </c>
      <c r="AGU1">
        <v>877.32799999999997</v>
      </c>
      <c r="AGV1">
        <v>878.32799999999997</v>
      </c>
      <c r="AGW1">
        <v>879.32899999999995</v>
      </c>
      <c r="AGX1">
        <v>880.32899999999995</v>
      </c>
      <c r="AGY1">
        <v>881.33</v>
      </c>
      <c r="AGZ1">
        <v>882.33</v>
      </c>
      <c r="AHA1">
        <v>883.33</v>
      </c>
      <c r="AHB1">
        <v>884.33100000000002</v>
      </c>
      <c r="AHC1">
        <v>885.33100000000002</v>
      </c>
      <c r="AHD1">
        <v>886.33199999999999</v>
      </c>
      <c r="AHE1">
        <v>887.33199999999999</v>
      </c>
      <c r="AHF1">
        <v>888.33199999999999</v>
      </c>
      <c r="AHG1">
        <v>889.33299999999997</v>
      </c>
      <c r="AHH1">
        <v>890.33299999999997</v>
      </c>
      <c r="AHI1">
        <v>891.33299999999997</v>
      </c>
      <c r="AHJ1">
        <v>892.33399999999995</v>
      </c>
      <c r="AHK1">
        <v>893.33399999999995</v>
      </c>
      <c r="AHL1">
        <v>894.33399999999995</v>
      </c>
      <c r="AHM1">
        <v>895.33500000000004</v>
      </c>
      <c r="AHN1">
        <v>896.33500000000004</v>
      </c>
      <c r="AHO1">
        <v>897.33600000000001</v>
      </c>
      <c r="AHP1">
        <v>898.33600000000001</v>
      </c>
      <c r="AHQ1">
        <v>899.33600000000001</v>
      </c>
      <c r="AHR1">
        <v>900.33699999999999</v>
      </c>
      <c r="AHS1">
        <v>920.33699999999999</v>
      </c>
      <c r="AHT1">
        <v>940.33699999999999</v>
      </c>
      <c r="AHU1">
        <v>960.33799999999997</v>
      </c>
      <c r="AHV1">
        <v>980.33799999999997</v>
      </c>
      <c r="AHW1">
        <v>1000.34</v>
      </c>
      <c r="AHX1">
        <v>1020.34</v>
      </c>
      <c r="AHY1">
        <v>1040.3399999999999</v>
      </c>
      <c r="AHZ1">
        <v>1060.3399999999999</v>
      </c>
      <c r="AIA1">
        <v>1080.3399999999999</v>
      </c>
      <c r="AIB1">
        <v>1100.3399999999999</v>
      </c>
      <c r="AIC1">
        <v>1120.3399999999999</v>
      </c>
      <c r="AID1">
        <v>1140.3399999999999</v>
      </c>
      <c r="AIE1">
        <v>1160.3399999999999</v>
      </c>
      <c r="AIF1">
        <v>1180.3399999999999</v>
      </c>
      <c r="AIG1">
        <v>1200.3399999999999</v>
      </c>
      <c r="AIH1">
        <v>1220.3399999999999</v>
      </c>
      <c r="AII1">
        <v>1240.3399999999999</v>
      </c>
      <c r="AIJ1">
        <v>1260.3399999999999</v>
      </c>
      <c r="AIK1">
        <v>1280.3399999999999</v>
      </c>
      <c r="AIL1">
        <v>1300.3399999999999</v>
      </c>
      <c r="AIM1">
        <v>1320.34</v>
      </c>
      <c r="AIN1">
        <v>1340.34</v>
      </c>
      <c r="AIO1">
        <v>1360.35</v>
      </c>
      <c r="AIP1">
        <v>1380.35</v>
      </c>
      <c r="AIQ1">
        <v>1400.35</v>
      </c>
      <c r="AIR1">
        <v>1420.35</v>
      </c>
      <c r="AIS1">
        <v>1440.35</v>
      </c>
      <c r="AIT1">
        <v>1460.35</v>
      </c>
      <c r="AIU1">
        <v>1480.35</v>
      </c>
      <c r="AIV1">
        <v>1500.35</v>
      </c>
      <c r="AIW1">
        <v>1520.35</v>
      </c>
      <c r="AIX1">
        <v>1540.35</v>
      </c>
      <c r="AIY1">
        <v>1560.35</v>
      </c>
      <c r="AIZ1">
        <v>1580.35</v>
      </c>
      <c r="AJA1">
        <v>1600.35</v>
      </c>
      <c r="AJB1">
        <v>1620.35</v>
      </c>
      <c r="AJC1">
        <v>1640.35</v>
      </c>
      <c r="AJD1">
        <v>1660.35</v>
      </c>
      <c r="AJE1">
        <v>1680.35</v>
      </c>
      <c r="AJF1">
        <v>1700.35</v>
      </c>
      <c r="AJG1">
        <v>1720.35</v>
      </c>
      <c r="AJH1">
        <v>1740.35</v>
      </c>
      <c r="AJI1">
        <v>1760.35</v>
      </c>
      <c r="AJJ1">
        <v>1780.35</v>
      </c>
      <c r="AJK1">
        <v>1800.35</v>
      </c>
      <c r="AJL1">
        <v>1820.35</v>
      </c>
      <c r="AJM1">
        <v>1840.35</v>
      </c>
      <c r="AJN1">
        <v>1860.35</v>
      </c>
      <c r="AJO1">
        <v>1880.36</v>
      </c>
      <c r="AJP1">
        <v>1900.36</v>
      </c>
      <c r="AJQ1">
        <v>1920.36</v>
      </c>
      <c r="AJR1">
        <v>1940.36</v>
      </c>
      <c r="AJS1">
        <v>1960.36</v>
      </c>
      <c r="AJT1">
        <v>1980.36</v>
      </c>
      <c r="AJU1">
        <v>2000.36</v>
      </c>
      <c r="AJV1">
        <v>2020.36</v>
      </c>
      <c r="AJW1">
        <v>2040.36</v>
      </c>
      <c r="AJX1">
        <v>2060.36</v>
      </c>
      <c r="AJY1">
        <v>2080.36</v>
      </c>
      <c r="AJZ1">
        <v>2100.36</v>
      </c>
      <c r="AKA1">
        <v>2120.36</v>
      </c>
      <c r="AKB1">
        <v>2140.36</v>
      </c>
      <c r="AKC1">
        <v>2160.36</v>
      </c>
      <c r="AKD1">
        <v>2180.36</v>
      </c>
      <c r="AKE1">
        <v>2200.36</v>
      </c>
      <c r="AKF1">
        <v>2220.36</v>
      </c>
      <c r="AKG1">
        <v>2240.36</v>
      </c>
      <c r="AKH1">
        <v>2260.36</v>
      </c>
      <c r="AKI1">
        <v>2280.36</v>
      </c>
      <c r="AKJ1">
        <v>2300.36</v>
      </c>
      <c r="AKK1">
        <v>2320.36</v>
      </c>
      <c r="AKL1">
        <v>2340.36</v>
      </c>
      <c r="AKM1">
        <v>2360.36</v>
      </c>
      <c r="AKN1">
        <v>2380.36</v>
      </c>
      <c r="AKO1">
        <v>2400.36</v>
      </c>
      <c r="AKP1">
        <v>2420.37</v>
      </c>
      <c r="AKQ1">
        <v>2440.37</v>
      </c>
      <c r="AKR1">
        <v>2460.37</v>
      </c>
      <c r="AKS1">
        <v>2480.37</v>
      </c>
      <c r="AKT1">
        <v>2500.37</v>
      </c>
      <c r="AKU1">
        <v>2520.37</v>
      </c>
      <c r="AKV1">
        <v>2540.37</v>
      </c>
      <c r="AKW1">
        <v>2560.37</v>
      </c>
      <c r="AKX1">
        <v>2580.37</v>
      </c>
      <c r="AKY1">
        <v>2600.37</v>
      </c>
      <c r="AKZ1">
        <v>2620.37</v>
      </c>
      <c r="ALA1">
        <v>2640.37</v>
      </c>
      <c r="ALB1">
        <v>2660.37</v>
      </c>
      <c r="ALC1">
        <v>2680.37</v>
      </c>
      <c r="ALD1">
        <v>2700.37</v>
      </c>
      <c r="ALE1">
        <v>2720.37</v>
      </c>
      <c r="ALF1">
        <v>2740.37</v>
      </c>
      <c r="ALG1">
        <v>2760.37</v>
      </c>
      <c r="ALH1">
        <v>2780.37</v>
      </c>
      <c r="ALI1">
        <v>2800.37</v>
      </c>
      <c r="ALJ1">
        <v>2820.37</v>
      </c>
      <c r="ALK1">
        <v>2840.37</v>
      </c>
      <c r="ALL1">
        <v>2860.37</v>
      </c>
      <c r="ALM1">
        <v>2880.37</v>
      </c>
      <c r="ALN1">
        <v>2900.37</v>
      </c>
      <c r="ALO1">
        <v>2920.37</v>
      </c>
      <c r="ALP1">
        <v>2940.38</v>
      </c>
      <c r="ALQ1">
        <v>2960.38</v>
      </c>
      <c r="ALR1">
        <v>2980.38</v>
      </c>
      <c r="ALS1">
        <v>3000.38</v>
      </c>
      <c r="ALT1">
        <v>3020.38</v>
      </c>
      <c r="ALU1">
        <v>3040.38</v>
      </c>
      <c r="ALV1">
        <v>3060.38</v>
      </c>
      <c r="ALW1">
        <v>3080.38</v>
      </c>
      <c r="ALX1">
        <v>3100.38</v>
      </c>
      <c r="ALY1">
        <v>3120.38</v>
      </c>
      <c r="ALZ1">
        <v>3140.38</v>
      </c>
      <c r="AMA1">
        <v>3160.38</v>
      </c>
      <c r="AMB1">
        <v>3180.38</v>
      </c>
      <c r="AMC1">
        <v>3200.38</v>
      </c>
      <c r="AMD1">
        <v>3220.38</v>
      </c>
      <c r="AME1">
        <v>3240.38</v>
      </c>
      <c r="AMF1">
        <v>3260.38</v>
      </c>
      <c r="AMG1">
        <v>3280.38</v>
      </c>
      <c r="AMH1">
        <v>3300.38</v>
      </c>
      <c r="AMI1">
        <v>3320.38</v>
      </c>
      <c r="AMJ1">
        <v>3340.38</v>
      </c>
      <c r="AMK1">
        <v>3360.38</v>
      </c>
      <c r="AML1">
        <v>3380.38</v>
      </c>
      <c r="AMM1">
        <v>3400.38</v>
      </c>
      <c r="AMN1">
        <v>3420.38</v>
      </c>
      <c r="AMO1">
        <v>3440.38</v>
      </c>
      <c r="AMP1">
        <v>3460.38</v>
      </c>
      <c r="AMQ1">
        <v>3480.38</v>
      </c>
      <c r="AMR1">
        <v>3500.38</v>
      </c>
      <c r="AMS1">
        <v>3520.38</v>
      </c>
      <c r="AMT1">
        <v>3540.38</v>
      </c>
      <c r="AMU1">
        <v>3560.38</v>
      </c>
      <c r="AMV1">
        <v>3580.38</v>
      </c>
      <c r="AMW1">
        <v>3600.38</v>
      </c>
      <c r="AMX1">
        <v>3620.38</v>
      </c>
      <c r="AMY1">
        <v>3640.38</v>
      </c>
      <c r="AMZ1">
        <v>3660.38</v>
      </c>
      <c r="ANA1">
        <v>3680.38</v>
      </c>
      <c r="ANB1">
        <v>3700.38</v>
      </c>
      <c r="ANC1">
        <v>3720.38</v>
      </c>
      <c r="AND1">
        <v>3740.38</v>
      </c>
      <c r="ANE1">
        <v>3760.38</v>
      </c>
      <c r="ANF1">
        <v>3780.38</v>
      </c>
      <c r="ANG1">
        <v>3800.38</v>
      </c>
      <c r="ANH1">
        <v>3820.38</v>
      </c>
      <c r="ANI1">
        <v>3840.38</v>
      </c>
      <c r="ANJ1">
        <v>3860.38</v>
      </c>
      <c r="ANK1">
        <v>3880.38</v>
      </c>
      <c r="ANL1">
        <v>3900.38</v>
      </c>
      <c r="ANM1">
        <v>3920.38</v>
      </c>
      <c r="ANN1">
        <v>3940.38</v>
      </c>
      <c r="ANO1">
        <v>3960.38</v>
      </c>
      <c r="ANP1">
        <v>3980.38</v>
      </c>
      <c r="ANQ1">
        <v>4000.38</v>
      </c>
      <c r="ANR1">
        <v>4020.38</v>
      </c>
      <c r="ANS1">
        <v>4040.38</v>
      </c>
      <c r="ANT1">
        <v>4060.38</v>
      </c>
      <c r="ANU1">
        <v>4080.38</v>
      </c>
      <c r="ANV1">
        <v>4100.38</v>
      </c>
      <c r="ANW1">
        <v>4120.38</v>
      </c>
      <c r="ANX1">
        <v>4140.38</v>
      </c>
      <c r="ANY1">
        <v>4160.38</v>
      </c>
      <c r="ANZ1">
        <v>4180.38</v>
      </c>
      <c r="AOA1">
        <v>4200.38</v>
      </c>
      <c r="AOB1">
        <v>4220.38</v>
      </c>
      <c r="AOC1">
        <v>4240.38</v>
      </c>
      <c r="AOD1">
        <v>4260.38</v>
      </c>
      <c r="AOE1">
        <v>4280.38</v>
      </c>
      <c r="AOF1">
        <v>4300.38</v>
      </c>
      <c r="AOG1">
        <v>4320.38</v>
      </c>
      <c r="AOH1">
        <v>4340.38</v>
      </c>
      <c r="AOI1">
        <v>4360.38</v>
      </c>
      <c r="AOJ1">
        <v>4380.38</v>
      </c>
      <c r="AOK1">
        <v>4400.38</v>
      </c>
      <c r="AOL1">
        <v>4420.38</v>
      </c>
      <c r="AOM1">
        <v>4440.38</v>
      </c>
      <c r="AON1">
        <v>4460.38</v>
      </c>
      <c r="AOO1">
        <v>4480.38</v>
      </c>
      <c r="AOP1">
        <v>4500.38</v>
      </c>
      <c r="AOQ1">
        <v>4520.38</v>
      </c>
      <c r="AOR1">
        <v>4540.38</v>
      </c>
      <c r="AOS1">
        <v>4560.38</v>
      </c>
      <c r="AOT1">
        <v>4580.38</v>
      </c>
      <c r="AOU1">
        <v>4600.38</v>
      </c>
      <c r="AOV1">
        <v>4620.38</v>
      </c>
      <c r="AOW1">
        <v>4640.38</v>
      </c>
      <c r="AOX1">
        <v>4660.38</v>
      </c>
      <c r="AOY1">
        <v>4680.38</v>
      </c>
      <c r="AOZ1">
        <v>4700.38</v>
      </c>
      <c r="APA1">
        <v>4720.38</v>
      </c>
      <c r="APB1">
        <v>4740.38</v>
      </c>
      <c r="APC1">
        <v>4760.38</v>
      </c>
      <c r="APD1">
        <v>4780.38</v>
      </c>
      <c r="APE1">
        <v>4800.38</v>
      </c>
      <c r="APF1">
        <v>4820.38</v>
      </c>
      <c r="APG1">
        <v>4840.38</v>
      </c>
      <c r="APH1">
        <v>4860.38</v>
      </c>
      <c r="API1">
        <v>4880.38</v>
      </c>
      <c r="APJ1">
        <v>4900.38</v>
      </c>
      <c r="APK1">
        <v>4920.38</v>
      </c>
      <c r="APL1">
        <v>4940.38</v>
      </c>
      <c r="APM1">
        <v>4960.38</v>
      </c>
      <c r="APN1">
        <v>4980.38</v>
      </c>
      <c r="APO1">
        <v>5000.38</v>
      </c>
      <c r="APP1">
        <v>5020.38</v>
      </c>
      <c r="APQ1">
        <v>5040.38</v>
      </c>
      <c r="APR1">
        <v>5060.38</v>
      </c>
      <c r="APS1">
        <v>5080.38</v>
      </c>
      <c r="APT1">
        <v>5100.38</v>
      </c>
      <c r="APU1">
        <v>5120.38</v>
      </c>
      <c r="APV1">
        <v>5140.38</v>
      </c>
      <c r="APW1">
        <v>5160.38</v>
      </c>
      <c r="APX1">
        <v>5180.38</v>
      </c>
      <c r="APY1">
        <v>5200.38</v>
      </c>
      <c r="APZ1">
        <v>5220.38</v>
      </c>
      <c r="AQA1">
        <v>5240.38</v>
      </c>
      <c r="AQB1">
        <v>5260.38</v>
      </c>
      <c r="AQC1">
        <v>5280.38</v>
      </c>
      <c r="AQD1">
        <v>5300.38</v>
      </c>
      <c r="AQE1">
        <v>5320.38</v>
      </c>
      <c r="AQF1">
        <v>5340.38</v>
      </c>
      <c r="AQG1">
        <v>5360.38</v>
      </c>
      <c r="AQH1">
        <v>5380.38</v>
      </c>
      <c r="AQI1">
        <v>5400.38</v>
      </c>
      <c r="AQJ1">
        <v>5420.38</v>
      </c>
      <c r="AQK1">
        <v>5440.38</v>
      </c>
      <c r="AQL1">
        <v>5460.38</v>
      </c>
      <c r="AQM1">
        <v>5480.38</v>
      </c>
      <c r="AQN1">
        <v>5500.38</v>
      </c>
      <c r="AQO1">
        <v>5520.38</v>
      </c>
      <c r="AQP1">
        <v>5540.38</v>
      </c>
      <c r="AQQ1">
        <v>5560.38</v>
      </c>
      <c r="AQR1">
        <v>5580.38</v>
      </c>
      <c r="AQS1">
        <v>5600.38</v>
      </c>
      <c r="AQT1">
        <v>5620.38</v>
      </c>
      <c r="AQU1">
        <v>5640.38</v>
      </c>
      <c r="AQV1">
        <v>5660.38</v>
      </c>
      <c r="AQW1">
        <v>5680.38</v>
      </c>
      <c r="AQX1">
        <v>5700.38</v>
      </c>
      <c r="AQY1">
        <v>5720.38</v>
      </c>
      <c r="AQZ1">
        <v>5740.38</v>
      </c>
      <c r="ARA1">
        <v>5760.38</v>
      </c>
      <c r="ARB1">
        <v>5780.38</v>
      </c>
      <c r="ARC1">
        <v>5800.38</v>
      </c>
      <c r="ARD1">
        <v>5820.38</v>
      </c>
      <c r="ARE1">
        <v>5840.38</v>
      </c>
      <c r="ARF1">
        <v>5860.38</v>
      </c>
      <c r="ARG1">
        <v>5880.38</v>
      </c>
      <c r="ARH1">
        <v>5900.38</v>
      </c>
      <c r="ARI1">
        <v>5920.38</v>
      </c>
      <c r="ARJ1">
        <v>5940.38</v>
      </c>
      <c r="ARK1">
        <v>5960.38</v>
      </c>
      <c r="ARL1">
        <v>5980.38</v>
      </c>
      <c r="ARM1">
        <v>6000.38</v>
      </c>
      <c r="ARN1">
        <v>6020.38</v>
      </c>
      <c r="ARO1">
        <v>6040.38</v>
      </c>
      <c r="ARP1">
        <v>6060.38</v>
      </c>
      <c r="ARQ1">
        <v>6080.38</v>
      </c>
      <c r="ARR1">
        <v>6100.38</v>
      </c>
      <c r="ARS1">
        <v>6120.38</v>
      </c>
      <c r="ART1">
        <v>6140.38</v>
      </c>
      <c r="ARU1">
        <v>6160.38</v>
      </c>
      <c r="ARV1">
        <v>6180.38</v>
      </c>
      <c r="ARW1">
        <v>6200.38</v>
      </c>
      <c r="ARX1">
        <v>6220.38</v>
      </c>
      <c r="ARY1">
        <v>6240.38</v>
      </c>
      <c r="ARZ1">
        <v>6260.38</v>
      </c>
      <c r="ASA1">
        <v>6280.38</v>
      </c>
      <c r="ASB1">
        <v>6300.38</v>
      </c>
      <c r="ASC1">
        <v>6320.38</v>
      </c>
      <c r="ASD1">
        <v>6340.38</v>
      </c>
      <c r="ASE1">
        <v>6360.38</v>
      </c>
      <c r="ASF1">
        <v>6380.38</v>
      </c>
      <c r="ASG1">
        <v>6400.38</v>
      </c>
      <c r="ASH1">
        <v>6420.38</v>
      </c>
      <c r="ASI1">
        <v>6440.38</v>
      </c>
      <c r="ASJ1">
        <v>6460.38</v>
      </c>
      <c r="ASK1">
        <v>6480.38</v>
      </c>
      <c r="ASL1">
        <v>6500.38</v>
      </c>
      <c r="ASM1">
        <v>6520.38</v>
      </c>
      <c r="ASN1">
        <v>6540.38</v>
      </c>
      <c r="ASO1">
        <v>6560.38</v>
      </c>
      <c r="ASP1">
        <v>6580.38</v>
      </c>
      <c r="ASQ1">
        <v>6600.38</v>
      </c>
      <c r="ASR1">
        <v>6620.38</v>
      </c>
      <c r="ASS1">
        <v>6640.38</v>
      </c>
      <c r="AST1">
        <v>6660.38</v>
      </c>
      <c r="ASU1">
        <v>6680.38</v>
      </c>
      <c r="ASV1">
        <v>6700.38</v>
      </c>
      <c r="ASW1">
        <v>6720.38</v>
      </c>
      <c r="ASX1">
        <v>6740.38</v>
      </c>
      <c r="ASY1">
        <v>6760.38</v>
      </c>
      <c r="ASZ1">
        <v>6780.38</v>
      </c>
      <c r="ATA1">
        <v>6800.38</v>
      </c>
      <c r="ATB1">
        <v>6820.38</v>
      </c>
      <c r="ATC1">
        <v>6840.38</v>
      </c>
      <c r="ATD1">
        <v>6860.38</v>
      </c>
      <c r="ATE1">
        <v>6880.38</v>
      </c>
      <c r="ATF1">
        <v>6900.38</v>
      </c>
      <c r="ATG1">
        <v>6920.38</v>
      </c>
      <c r="ATH1">
        <v>6940.38</v>
      </c>
      <c r="ATI1">
        <v>6960.38</v>
      </c>
      <c r="ATJ1">
        <v>6980.38</v>
      </c>
      <c r="ATK1">
        <v>7000.38</v>
      </c>
      <c r="ATL1">
        <v>7020.38</v>
      </c>
      <c r="ATM1">
        <v>7040.38</v>
      </c>
      <c r="ATN1">
        <v>7060.38</v>
      </c>
      <c r="ATO1">
        <v>7080.38</v>
      </c>
      <c r="ATP1">
        <v>7100.38</v>
      </c>
      <c r="ATQ1">
        <v>7120.38</v>
      </c>
      <c r="ATR1">
        <v>7140.38</v>
      </c>
      <c r="ATS1">
        <v>7160.38</v>
      </c>
      <c r="ATT1">
        <v>7180.38</v>
      </c>
      <c r="ATU1">
        <v>7200.38</v>
      </c>
      <c r="ATV1">
        <v>7220.38</v>
      </c>
      <c r="ATW1">
        <v>7240.38</v>
      </c>
      <c r="ATX1">
        <v>7260.38</v>
      </c>
      <c r="ATY1">
        <v>7280.38</v>
      </c>
      <c r="ATZ1">
        <v>7300.38</v>
      </c>
      <c r="AUA1">
        <v>7320.38</v>
      </c>
      <c r="AUB1">
        <v>7340.38</v>
      </c>
      <c r="AUC1">
        <v>7360.38</v>
      </c>
      <c r="AUD1">
        <v>7380.38</v>
      </c>
      <c r="AUE1">
        <v>7400.38</v>
      </c>
      <c r="AUF1">
        <v>7420.38</v>
      </c>
      <c r="AUG1">
        <v>7440.38</v>
      </c>
      <c r="AUH1">
        <v>7460.38</v>
      </c>
      <c r="AUI1">
        <v>7480.38</v>
      </c>
      <c r="AUJ1">
        <v>7500.38</v>
      </c>
      <c r="AUK1">
        <v>7520.38</v>
      </c>
      <c r="AUL1">
        <v>7540.38</v>
      </c>
      <c r="AUM1">
        <v>7560.38</v>
      </c>
      <c r="AUN1">
        <v>7580.38</v>
      </c>
      <c r="AUO1">
        <v>7600.38</v>
      </c>
      <c r="AUP1">
        <v>7620.38</v>
      </c>
      <c r="AUQ1">
        <v>7640.38</v>
      </c>
      <c r="AUR1">
        <v>7660.38</v>
      </c>
      <c r="AUS1">
        <v>7680.38</v>
      </c>
      <c r="AUT1">
        <v>7700.38</v>
      </c>
      <c r="AUU1">
        <v>7720.38</v>
      </c>
      <c r="AUV1">
        <v>7740.38</v>
      </c>
      <c r="AUW1">
        <v>7760.38</v>
      </c>
      <c r="AUX1">
        <v>7780.38</v>
      </c>
      <c r="AUY1">
        <v>7800.38</v>
      </c>
      <c r="AUZ1">
        <v>7820.38</v>
      </c>
      <c r="AVA1">
        <v>7840.38</v>
      </c>
      <c r="AVB1">
        <v>7860.38</v>
      </c>
      <c r="AVC1">
        <v>7880.38</v>
      </c>
      <c r="AVD1">
        <v>7900.38</v>
      </c>
      <c r="AVE1">
        <v>7920.38</v>
      </c>
      <c r="AVF1">
        <v>7940.38</v>
      </c>
      <c r="AVG1">
        <v>7960.38</v>
      </c>
      <c r="AVH1">
        <v>7980.38</v>
      </c>
      <c r="AVI1">
        <v>8000.38</v>
      </c>
      <c r="AVJ1">
        <v>8020.38</v>
      </c>
      <c r="AVK1">
        <v>8040.38</v>
      </c>
      <c r="AVL1">
        <v>8060.38</v>
      </c>
      <c r="AVM1">
        <v>8080.38</v>
      </c>
      <c r="AVN1">
        <v>8100.38</v>
      </c>
      <c r="AVO1">
        <v>8120.38</v>
      </c>
      <c r="AVP1">
        <v>8140.38</v>
      </c>
      <c r="AVQ1">
        <v>8160.38</v>
      </c>
      <c r="AVR1">
        <v>8180.38</v>
      </c>
      <c r="AVS1">
        <v>8200.3799999999992</v>
      </c>
      <c r="AVT1">
        <v>8220.3799999999992</v>
      </c>
      <c r="AVU1">
        <v>8240.3799999999992</v>
      </c>
      <c r="AVV1">
        <v>8260.3799999999992</v>
      </c>
      <c r="AVW1">
        <v>8280.3799999999992</v>
      </c>
      <c r="AVX1">
        <v>8300.3799999999992</v>
      </c>
      <c r="AVY1">
        <v>8320.3799999999992</v>
      </c>
      <c r="AVZ1">
        <v>8340.3799999999992</v>
      </c>
      <c r="AWA1">
        <v>8360.3799999999992</v>
      </c>
      <c r="AWB1">
        <v>8380.3799999999992</v>
      </c>
      <c r="AWC1">
        <v>8400.3799999999992</v>
      </c>
      <c r="AWD1">
        <v>8420.3799999999992</v>
      </c>
      <c r="AWE1">
        <v>8440.3799999999992</v>
      </c>
      <c r="AWF1">
        <v>8460.3799999999992</v>
      </c>
      <c r="AWG1">
        <v>8480.3799999999992</v>
      </c>
      <c r="AWH1">
        <v>8500.3799999999992</v>
      </c>
      <c r="AWI1">
        <v>8520.3799999999992</v>
      </c>
      <c r="AWJ1">
        <v>8540.3799999999992</v>
      </c>
      <c r="AWK1">
        <v>8560.3799999999992</v>
      </c>
      <c r="AWL1">
        <v>8580.3799999999992</v>
      </c>
      <c r="AWM1">
        <v>8600.3799999999992</v>
      </c>
      <c r="AWN1">
        <v>8620.3799999999992</v>
      </c>
      <c r="AWO1">
        <v>8640.3799999999992</v>
      </c>
      <c r="AWP1">
        <v>8660.3799999999992</v>
      </c>
      <c r="AWQ1">
        <v>8680.3799999999992</v>
      </c>
      <c r="AWR1">
        <v>8700.3799999999992</v>
      </c>
      <c r="AWS1">
        <v>8720.3799999999992</v>
      </c>
      <c r="AWT1">
        <v>8740.3799999999992</v>
      </c>
      <c r="AWU1">
        <v>8760.3799999999992</v>
      </c>
      <c r="AWV1">
        <v>8780.3799999999992</v>
      </c>
      <c r="AWW1">
        <v>8800.3799999999992</v>
      </c>
      <c r="AWX1">
        <v>8820.3799999999992</v>
      </c>
      <c r="AWY1">
        <v>8840.3799999999992</v>
      </c>
      <c r="AWZ1">
        <v>8860.3799999999992</v>
      </c>
      <c r="AXA1">
        <v>8880.3799999999992</v>
      </c>
      <c r="AXB1">
        <v>8900.3799999999992</v>
      </c>
      <c r="AXC1">
        <v>8920.3799999999992</v>
      </c>
      <c r="AXD1">
        <v>8940.3799999999992</v>
      </c>
      <c r="AXE1">
        <v>8960.3799999999992</v>
      </c>
      <c r="AXF1">
        <v>8980.3799999999992</v>
      </c>
      <c r="AXG1">
        <v>9000.3799999999992</v>
      </c>
      <c r="AXH1">
        <v>9020.3799999999992</v>
      </c>
      <c r="AXI1">
        <v>9040.3799999999992</v>
      </c>
      <c r="AXJ1">
        <v>9060.3799999999992</v>
      </c>
      <c r="AXK1">
        <v>9080.3799999999992</v>
      </c>
      <c r="AXL1">
        <v>9100.3799999999992</v>
      </c>
      <c r="AXM1">
        <v>9120.3799999999992</v>
      </c>
      <c r="AXN1">
        <v>9140.3799999999992</v>
      </c>
      <c r="AXO1">
        <v>9160.3799999999992</v>
      </c>
      <c r="AXP1">
        <v>9180.3799999999992</v>
      </c>
      <c r="AXQ1">
        <v>9200.3799999999992</v>
      </c>
      <c r="AXR1">
        <v>9220.3799999999992</v>
      </c>
      <c r="AXS1">
        <v>9240.3799999999992</v>
      </c>
      <c r="AXT1">
        <v>9260.3799999999992</v>
      </c>
      <c r="AXU1">
        <v>9280.3799999999992</v>
      </c>
      <c r="AXV1">
        <v>9300.3799999999992</v>
      </c>
      <c r="AXW1">
        <v>9320.3799999999992</v>
      </c>
      <c r="AXX1">
        <v>9340.3799999999992</v>
      </c>
      <c r="AXY1">
        <v>9360.3799999999992</v>
      </c>
      <c r="AXZ1">
        <v>9380.3799999999992</v>
      </c>
      <c r="AYA1">
        <v>9400.3799999999992</v>
      </c>
      <c r="AYB1">
        <v>9420.3799999999992</v>
      </c>
      <c r="AYC1">
        <v>9440.3799999999992</v>
      </c>
      <c r="AYD1">
        <v>9460.3799999999992</v>
      </c>
      <c r="AYE1">
        <v>9480.3799999999992</v>
      </c>
      <c r="AYF1">
        <v>9500.3799999999992</v>
      </c>
      <c r="AYG1">
        <v>9520.3799999999992</v>
      </c>
      <c r="AYH1">
        <v>9540.3799999999992</v>
      </c>
      <c r="AYI1">
        <v>9560.3799999999992</v>
      </c>
      <c r="AYJ1">
        <v>9580.3799999999992</v>
      </c>
      <c r="AYK1">
        <v>9600.3799999999992</v>
      </c>
      <c r="AYL1">
        <v>9620.3799999999992</v>
      </c>
      <c r="AYM1">
        <v>9640.3799999999992</v>
      </c>
      <c r="AYN1">
        <v>9660.3799999999992</v>
      </c>
      <c r="AYO1">
        <v>9680.3799999999992</v>
      </c>
      <c r="AYP1">
        <v>9700.3799999999992</v>
      </c>
      <c r="AYQ1">
        <v>9720.3799999999992</v>
      </c>
      <c r="AYR1">
        <v>9740.3799999999992</v>
      </c>
      <c r="AYS1">
        <v>9760.3799999999992</v>
      </c>
      <c r="AYT1">
        <v>9780.3799999999992</v>
      </c>
      <c r="AYU1">
        <v>9800.3799999999992</v>
      </c>
      <c r="AYV1">
        <v>9820.3799999999992</v>
      </c>
      <c r="AYW1">
        <v>9840.3799999999992</v>
      </c>
      <c r="AYX1">
        <v>9860.3799999999992</v>
      </c>
      <c r="AYY1">
        <v>9880.3799999999992</v>
      </c>
      <c r="AYZ1">
        <v>9900.3799999999992</v>
      </c>
      <c r="AZA1">
        <v>9920.3799999999992</v>
      </c>
      <c r="AZB1">
        <v>9940.3799999999992</v>
      </c>
      <c r="AZC1">
        <v>9960.3799999999992</v>
      </c>
      <c r="AZD1">
        <v>9980.3799999999992</v>
      </c>
      <c r="AZE1">
        <v>10000.379999999999</v>
      </c>
      <c r="AZF1">
        <v>10020.379999999999</v>
      </c>
      <c r="AZG1">
        <v>10040.379999999999</v>
      </c>
      <c r="AZH1">
        <v>10060.379999999999</v>
      </c>
      <c r="AZI1">
        <v>10080.379999999999</v>
      </c>
      <c r="AZJ1">
        <v>10100.379999999999</v>
      </c>
      <c r="AZK1">
        <v>10120.379999999999</v>
      </c>
      <c r="AZL1">
        <v>10140.379999999999</v>
      </c>
      <c r="AZM1">
        <v>10160.379999999999</v>
      </c>
      <c r="AZN1">
        <v>10180.379999999999</v>
      </c>
      <c r="AZO1">
        <v>10200.379999999999</v>
      </c>
      <c r="AZP1">
        <v>10220.379999999999</v>
      </c>
      <c r="AZQ1">
        <v>10240.379999999999</v>
      </c>
      <c r="AZR1">
        <v>10260.379999999999</v>
      </c>
      <c r="AZS1">
        <v>10280.379999999999</v>
      </c>
      <c r="AZT1">
        <v>10300.379999999999</v>
      </c>
      <c r="AZU1">
        <v>10320.379999999999</v>
      </c>
      <c r="AZV1">
        <v>10340.379999999999</v>
      </c>
      <c r="AZW1">
        <v>10360.379999999999</v>
      </c>
      <c r="AZX1">
        <v>10380.379999999999</v>
      </c>
      <c r="AZY1">
        <v>10400.379999999999</v>
      </c>
      <c r="AZZ1">
        <v>10420.379999999999</v>
      </c>
      <c r="BAA1">
        <v>10440.379999999999</v>
      </c>
      <c r="BAB1">
        <v>10460.379999999999</v>
      </c>
      <c r="BAC1">
        <v>10480.379999999999</v>
      </c>
      <c r="BAD1">
        <v>10500.38</v>
      </c>
      <c r="BAE1">
        <v>10520.38</v>
      </c>
      <c r="BAF1">
        <v>10540.38</v>
      </c>
      <c r="BAG1">
        <v>10560.38</v>
      </c>
      <c r="BAH1">
        <v>10580.38</v>
      </c>
      <c r="BAI1">
        <v>10600.38</v>
      </c>
      <c r="BAJ1">
        <v>10620.38</v>
      </c>
      <c r="BAK1">
        <v>10640.38</v>
      </c>
      <c r="BAL1">
        <v>10660.38</v>
      </c>
      <c r="BAM1">
        <v>10680.38</v>
      </c>
      <c r="BAN1">
        <v>10700.38</v>
      </c>
      <c r="BAO1">
        <v>10720.38</v>
      </c>
      <c r="BAP1">
        <v>10740.38</v>
      </c>
      <c r="BAQ1">
        <v>10760.38</v>
      </c>
      <c r="BAR1">
        <v>10780.38</v>
      </c>
      <c r="BAS1">
        <v>10800.38</v>
      </c>
      <c r="BAT1">
        <v>10820.38</v>
      </c>
      <c r="BAU1">
        <v>10840.38</v>
      </c>
      <c r="BAV1">
        <v>10860.38</v>
      </c>
      <c r="BAW1">
        <v>10880.38</v>
      </c>
      <c r="BAX1">
        <v>10900.38</v>
      </c>
      <c r="BAY1">
        <v>10920.38</v>
      </c>
      <c r="BAZ1">
        <v>10940.38</v>
      </c>
      <c r="BBA1">
        <v>10960.38</v>
      </c>
      <c r="BBB1">
        <v>10980.38</v>
      </c>
      <c r="BBC1">
        <v>11000.38</v>
      </c>
      <c r="BBD1">
        <v>11020.38</v>
      </c>
      <c r="BBE1">
        <v>11040.38</v>
      </c>
      <c r="BBF1">
        <v>11060.38</v>
      </c>
      <c r="BBG1">
        <v>11080.38</v>
      </c>
      <c r="BBH1">
        <v>11100.38</v>
      </c>
      <c r="BBI1">
        <v>11120.38</v>
      </c>
      <c r="BBJ1">
        <v>11140.38</v>
      </c>
      <c r="BBK1">
        <v>11160.38</v>
      </c>
      <c r="BBL1">
        <v>11180.38</v>
      </c>
      <c r="BBM1">
        <v>11200.38</v>
      </c>
      <c r="BBN1">
        <v>11220.38</v>
      </c>
      <c r="BBO1">
        <v>11240.38</v>
      </c>
      <c r="BBP1">
        <v>11260.38</v>
      </c>
      <c r="BBQ1">
        <v>11280.38</v>
      </c>
      <c r="BBR1">
        <v>11300.38</v>
      </c>
      <c r="BBS1">
        <v>11320.38</v>
      </c>
      <c r="BBT1">
        <v>11340.38</v>
      </c>
      <c r="BBU1">
        <v>11360.38</v>
      </c>
      <c r="BBV1">
        <v>11380.38</v>
      </c>
      <c r="BBW1">
        <v>11400.38</v>
      </c>
      <c r="BBX1">
        <v>11420.38</v>
      </c>
      <c r="BBY1">
        <v>11440.38</v>
      </c>
      <c r="BBZ1">
        <v>11460.38</v>
      </c>
      <c r="BCA1">
        <v>11480.38</v>
      </c>
      <c r="BCB1">
        <v>11500.38</v>
      </c>
      <c r="BCC1">
        <v>11520.38</v>
      </c>
      <c r="BCD1">
        <v>11540.38</v>
      </c>
      <c r="BCE1">
        <v>11560.38</v>
      </c>
      <c r="BCF1">
        <v>11580.38</v>
      </c>
      <c r="BCG1">
        <v>11600.38</v>
      </c>
      <c r="BCH1">
        <v>11620.38</v>
      </c>
      <c r="BCI1">
        <v>11640.38</v>
      </c>
      <c r="BCJ1">
        <v>11660.38</v>
      </c>
      <c r="BCK1">
        <v>11680.38</v>
      </c>
      <c r="BCL1">
        <v>11700.38</v>
      </c>
      <c r="BCM1">
        <v>11720.38</v>
      </c>
      <c r="BCN1">
        <v>11740.38</v>
      </c>
      <c r="BCO1">
        <v>11760.38</v>
      </c>
      <c r="BCP1">
        <v>11780.38</v>
      </c>
      <c r="BCQ1">
        <v>11800.38</v>
      </c>
      <c r="BCR1">
        <v>11820.38</v>
      </c>
      <c r="BCS1">
        <v>11840.38</v>
      </c>
      <c r="BCT1">
        <v>11860.38</v>
      </c>
      <c r="BCU1">
        <v>11880.38</v>
      </c>
      <c r="BCV1">
        <v>11900.38</v>
      </c>
      <c r="BCW1">
        <v>11920.38</v>
      </c>
      <c r="BCX1">
        <v>11940.38</v>
      </c>
      <c r="BCY1">
        <v>11960.38</v>
      </c>
      <c r="BCZ1">
        <v>11980.38</v>
      </c>
      <c r="BDA1">
        <v>12000.38</v>
      </c>
      <c r="BDB1">
        <v>12020.38</v>
      </c>
      <c r="BDC1">
        <v>12040.38</v>
      </c>
      <c r="BDD1">
        <v>12060.38</v>
      </c>
      <c r="BDE1">
        <v>12080.38</v>
      </c>
      <c r="BDF1">
        <v>12100.38</v>
      </c>
      <c r="BDG1">
        <v>12120.38</v>
      </c>
      <c r="BDH1">
        <v>12140.38</v>
      </c>
      <c r="BDI1">
        <v>12160.38</v>
      </c>
      <c r="BDJ1">
        <v>12180.38</v>
      </c>
      <c r="BDK1">
        <v>12200.38</v>
      </c>
      <c r="BDL1">
        <v>12220.38</v>
      </c>
      <c r="BDM1">
        <v>12240.38</v>
      </c>
      <c r="BDN1">
        <v>12260.38</v>
      </c>
      <c r="BDO1">
        <v>12280.38</v>
      </c>
      <c r="BDP1">
        <v>12300.38</v>
      </c>
      <c r="BDQ1">
        <v>12320.38</v>
      </c>
      <c r="BDR1">
        <v>12340.38</v>
      </c>
      <c r="BDS1">
        <v>12360.38</v>
      </c>
      <c r="BDT1">
        <v>12380.38</v>
      </c>
      <c r="BDU1">
        <v>12400.38</v>
      </c>
      <c r="BDV1">
        <v>12420.38</v>
      </c>
      <c r="BDW1">
        <v>12440.38</v>
      </c>
      <c r="BDX1">
        <v>12460.38</v>
      </c>
      <c r="BDY1">
        <v>12480.38</v>
      </c>
      <c r="BDZ1">
        <v>12500.38</v>
      </c>
      <c r="BEA1">
        <v>12520.38</v>
      </c>
      <c r="BEB1">
        <v>12540.38</v>
      </c>
      <c r="BEC1">
        <v>12560.38</v>
      </c>
      <c r="BED1">
        <v>12580.38</v>
      </c>
      <c r="BEE1">
        <v>12600.38</v>
      </c>
      <c r="BEF1">
        <v>12620.38</v>
      </c>
      <c r="BEG1">
        <v>12640.38</v>
      </c>
      <c r="BEH1">
        <v>12660.38</v>
      </c>
      <c r="BEI1">
        <v>12680.38</v>
      </c>
      <c r="BEJ1">
        <v>12700.38</v>
      </c>
      <c r="BEK1">
        <v>12720.38</v>
      </c>
      <c r="BEL1">
        <v>12740.38</v>
      </c>
      <c r="BEM1">
        <v>12760.38</v>
      </c>
      <c r="BEN1">
        <v>12780.38</v>
      </c>
      <c r="BEO1">
        <v>12800.38</v>
      </c>
      <c r="BEP1">
        <v>12820.38</v>
      </c>
      <c r="BEQ1">
        <v>12840.38</v>
      </c>
      <c r="BER1">
        <v>12860.38</v>
      </c>
      <c r="BES1">
        <v>12880.38</v>
      </c>
      <c r="BET1">
        <v>12900.38</v>
      </c>
      <c r="BEU1">
        <v>12920.38</v>
      </c>
      <c r="BEV1">
        <v>12940.38</v>
      </c>
      <c r="BEW1">
        <v>12960.38</v>
      </c>
      <c r="BEX1">
        <v>12980.38</v>
      </c>
      <c r="BEY1">
        <v>13000.38</v>
      </c>
      <c r="BEZ1">
        <v>13020.38</v>
      </c>
      <c r="BFA1">
        <v>13040.38</v>
      </c>
      <c r="BFB1">
        <v>13060.38</v>
      </c>
      <c r="BFC1">
        <v>13080.38</v>
      </c>
      <c r="BFD1">
        <v>13100.38</v>
      </c>
      <c r="BFE1">
        <v>13120.38</v>
      </c>
      <c r="BFF1">
        <v>13140.38</v>
      </c>
      <c r="BFG1">
        <v>13160.38</v>
      </c>
      <c r="BFH1">
        <v>13180.38</v>
      </c>
      <c r="BFI1">
        <v>13200.38</v>
      </c>
      <c r="BFJ1">
        <v>13220.38</v>
      </c>
      <c r="BFK1">
        <v>13240.38</v>
      </c>
      <c r="BFL1">
        <v>13260.38</v>
      </c>
      <c r="BFM1">
        <v>13280.38</v>
      </c>
      <c r="BFN1">
        <v>13300.38</v>
      </c>
      <c r="BFO1">
        <v>13320.38</v>
      </c>
      <c r="BFP1">
        <v>13340.38</v>
      </c>
      <c r="BFQ1">
        <v>13360.38</v>
      </c>
      <c r="BFR1">
        <v>13380.38</v>
      </c>
      <c r="BFS1">
        <v>13400.38</v>
      </c>
      <c r="BFT1">
        <v>13420.38</v>
      </c>
      <c r="BFU1">
        <v>13440.38</v>
      </c>
      <c r="BFV1">
        <v>13460.38</v>
      </c>
      <c r="BFW1">
        <v>13480.38</v>
      </c>
      <c r="BFX1">
        <v>13500.38</v>
      </c>
      <c r="BFY1">
        <v>13520.38</v>
      </c>
      <c r="BFZ1">
        <v>13540.38</v>
      </c>
      <c r="BGA1">
        <v>13560.38</v>
      </c>
      <c r="BGB1">
        <v>13580.38</v>
      </c>
      <c r="BGC1">
        <v>13600.38</v>
      </c>
      <c r="BGD1">
        <v>13620.38</v>
      </c>
      <c r="BGE1">
        <v>13640.38</v>
      </c>
      <c r="BGF1">
        <v>13660.38</v>
      </c>
      <c r="BGG1">
        <v>13680.38</v>
      </c>
      <c r="BGH1">
        <v>13700.38</v>
      </c>
      <c r="BGI1">
        <v>13720.38</v>
      </c>
      <c r="BGJ1">
        <v>13740.38</v>
      </c>
      <c r="BGK1">
        <v>13760.38</v>
      </c>
      <c r="BGL1">
        <v>13780.38</v>
      </c>
      <c r="BGM1">
        <v>13800.38</v>
      </c>
      <c r="BGN1">
        <v>13820.38</v>
      </c>
      <c r="BGO1">
        <v>13840.38</v>
      </c>
      <c r="BGP1">
        <v>13860.38</v>
      </c>
      <c r="BGQ1">
        <v>13880.38</v>
      </c>
      <c r="BGR1">
        <v>13900.38</v>
      </c>
      <c r="BGS1">
        <v>13920.38</v>
      </c>
      <c r="BGT1">
        <v>13940.38</v>
      </c>
      <c r="BGU1">
        <v>13960.38</v>
      </c>
      <c r="BGV1">
        <v>13980.38</v>
      </c>
      <c r="BGW1">
        <v>14000.38</v>
      </c>
      <c r="BGX1">
        <v>14020.38</v>
      </c>
      <c r="BGY1">
        <v>14040.38</v>
      </c>
      <c r="BGZ1">
        <v>14060.38</v>
      </c>
      <c r="BHA1">
        <v>14080.38</v>
      </c>
      <c r="BHB1">
        <v>14100.38</v>
      </c>
      <c r="BHC1">
        <v>14120.38</v>
      </c>
      <c r="BHD1">
        <v>14140.38</v>
      </c>
      <c r="BHE1">
        <v>14160.38</v>
      </c>
      <c r="BHF1">
        <v>14180.38</v>
      </c>
      <c r="BHG1">
        <v>14200.38</v>
      </c>
      <c r="BHH1">
        <v>14220.38</v>
      </c>
      <c r="BHI1">
        <v>14240.38</v>
      </c>
      <c r="BHJ1">
        <v>14260.38</v>
      </c>
      <c r="BHK1">
        <v>14280.38</v>
      </c>
      <c r="BHL1">
        <v>14300.38</v>
      </c>
      <c r="BHM1">
        <v>14320.38</v>
      </c>
      <c r="BHN1">
        <v>14340.38</v>
      </c>
      <c r="BHO1">
        <v>14360.38</v>
      </c>
      <c r="BHP1">
        <v>14380.38</v>
      </c>
      <c r="BHQ1">
        <v>14400.38</v>
      </c>
      <c r="BHR1">
        <v>14420.38</v>
      </c>
      <c r="BHS1">
        <v>14440.38</v>
      </c>
      <c r="BHT1">
        <v>14460.38</v>
      </c>
      <c r="BHU1">
        <v>14480.38</v>
      </c>
      <c r="BHV1">
        <v>14500.38</v>
      </c>
      <c r="BHW1">
        <v>14520.38</v>
      </c>
      <c r="BHX1">
        <v>14540.38</v>
      </c>
      <c r="BHY1">
        <v>14560.38</v>
      </c>
      <c r="BHZ1">
        <v>14580.38</v>
      </c>
      <c r="BIA1">
        <v>14600.38</v>
      </c>
      <c r="BIB1">
        <v>14620.38</v>
      </c>
      <c r="BIC1">
        <v>14640.38</v>
      </c>
      <c r="BID1">
        <v>14660.38</v>
      </c>
      <c r="BIE1">
        <v>14680.38</v>
      </c>
      <c r="BIF1">
        <v>14700.38</v>
      </c>
      <c r="BIG1">
        <v>14720.38</v>
      </c>
      <c r="BIH1">
        <v>14740.38</v>
      </c>
      <c r="BII1">
        <v>14760.38</v>
      </c>
      <c r="BIJ1">
        <v>14780.38</v>
      </c>
      <c r="BIK1">
        <v>14800.38</v>
      </c>
      <c r="BIL1">
        <v>14820.38</v>
      </c>
      <c r="BIM1">
        <v>14840.38</v>
      </c>
      <c r="BIN1">
        <v>14860.38</v>
      </c>
      <c r="BIO1">
        <v>14880.38</v>
      </c>
      <c r="BIP1">
        <v>14900.38</v>
      </c>
      <c r="BIQ1">
        <v>14920.38</v>
      </c>
      <c r="BIR1">
        <v>14940.38</v>
      </c>
      <c r="BIS1">
        <v>14960.38</v>
      </c>
      <c r="BIT1">
        <v>14980.38</v>
      </c>
      <c r="BIU1">
        <v>15000.38</v>
      </c>
      <c r="BIV1">
        <v>15020.38</v>
      </c>
      <c r="BIW1">
        <v>15040.38</v>
      </c>
      <c r="BIX1">
        <v>15060.38</v>
      </c>
      <c r="BIY1">
        <v>15080.38</v>
      </c>
      <c r="BIZ1">
        <v>15100.38</v>
      </c>
      <c r="BJA1">
        <v>15120.38</v>
      </c>
      <c r="BJB1">
        <v>15140.38</v>
      </c>
      <c r="BJC1">
        <v>15160.38</v>
      </c>
      <c r="BJD1">
        <v>15180.38</v>
      </c>
      <c r="BJE1">
        <v>15200.38</v>
      </c>
      <c r="BJF1">
        <v>15220.38</v>
      </c>
      <c r="BJG1">
        <v>15240.38</v>
      </c>
      <c r="BJH1">
        <v>15260.38</v>
      </c>
      <c r="BJI1">
        <v>15280.38</v>
      </c>
      <c r="BJJ1">
        <v>15300.38</v>
      </c>
      <c r="BJK1">
        <v>15320.38</v>
      </c>
      <c r="BJL1">
        <v>15340.38</v>
      </c>
      <c r="BJM1">
        <v>15360.38</v>
      </c>
      <c r="BJN1">
        <v>15380.38</v>
      </c>
      <c r="BJO1">
        <v>15400.38</v>
      </c>
      <c r="BJP1">
        <v>15420.38</v>
      </c>
      <c r="BJQ1">
        <v>15440.38</v>
      </c>
      <c r="BJR1">
        <v>15460.38</v>
      </c>
      <c r="BJS1">
        <v>15480.38</v>
      </c>
      <c r="BJT1">
        <v>15500.38</v>
      </c>
      <c r="BJU1">
        <v>15520.38</v>
      </c>
      <c r="BJV1">
        <v>15540.38</v>
      </c>
      <c r="BJW1">
        <v>15560.38</v>
      </c>
      <c r="BJX1">
        <v>15580.38</v>
      </c>
      <c r="BJY1">
        <v>15600.38</v>
      </c>
      <c r="BJZ1">
        <v>15620.38</v>
      </c>
      <c r="BKA1">
        <v>15640.38</v>
      </c>
      <c r="BKB1">
        <v>15660.38</v>
      </c>
      <c r="BKC1">
        <v>15680.38</v>
      </c>
      <c r="BKD1">
        <v>15700.38</v>
      </c>
      <c r="BKE1">
        <v>15720.38</v>
      </c>
      <c r="BKF1">
        <v>15740.38</v>
      </c>
      <c r="BKG1">
        <v>15760.38</v>
      </c>
      <c r="BKH1">
        <v>15780.38</v>
      </c>
      <c r="BKI1">
        <v>15800.38</v>
      </c>
      <c r="BKJ1">
        <v>15820.38</v>
      </c>
      <c r="BKK1">
        <v>15840.38</v>
      </c>
      <c r="BKL1">
        <v>15860.38</v>
      </c>
      <c r="BKM1">
        <v>15880.38</v>
      </c>
      <c r="BKN1">
        <v>15900.38</v>
      </c>
      <c r="BKO1">
        <v>15920.38</v>
      </c>
      <c r="BKP1">
        <v>15940.38</v>
      </c>
      <c r="BKQ1">
        <v>15960.38</v>
      </c>
      <c r="BKR1">
        <v>15980.38</v>
      </c>
      <c r="BKS1">
        <v>16000.38</v>
      </c>
      <c r="BKT1">
        <v>16020.38</v>
      </c>
      <c r="BKU1">
        <v>16040.38</v>
      </c>
      <c r="BKV1">
        <v>16060.38</v>
      </c>
      <c r="BKW1">
        <v>16080.38</v>
      </c>
      <c r="BKX1">
        <v>16100.38</v>
      </c>
      <c r="BKY1">
        <v>16120.38</v>
      </c>
      <c r="BKZ1">
        <v>16140.38</v>
      </c>
      <c r="BLA1">
        <v>16160.38</v>
      </c>
      <c r="BLB1">
        <v>16180.38</v>
      </c>
      <c r="BLC1">
        <v>16200.38</v>
      </c>
      <c r="BLD1">
        <v>16220.38</v>
      </c>
      <c r="BLE1">
        <v>16240.38</v>
      </c>
      <c r="BLF1">
        <v>16260.38</v>
      </c>
      <c r="BLG1">
        <v>16280.38</v>
      </c>
      <c r="BLH1">
        <v>16300.38</v>
      </c>
      <c r="BLI1">
        <v>16320.38</v>
      </c>
      <c r="BLJ1">
        <v>16340.38</v>
      </c>
      <c r="BLK1">
        <v>16360.38</v>
      </c>
      <c r="BLL1">
        <v>16380.38</v>
      </c>
      <c r="BLM1">
        <v>16400.38</v>
      </c>
      <c r="BLN1">
        <v>16420.38</v>
      </c>
      <c r="BLO1">
        <v>16440.38</v>
      </c>
      <c r="BLP1">
        <v>16460.38</v>
      </c>
      <c r="BLQ1">
        <v>16480.38</v>
      </c>
      <c r="BLR1">
        <v>16500.38</v>
      </c>
      <c r="BLS1">
        <v>16520.38</v>
      </c>
      <c r="BLT1">
        <v>16540.38</v>
      </c>
      <c r="BLU1">
        <v>16560.38</v>
      </c>
      <c r="BLV1">
        <v>16580.38</v>
      </c>
      <c r="BLW1">
        <v>16600.38</v>
      </c>
      <c r="BLX1">
        <v>16620.38</v>
      </c>
      <c r="BLY1">
        <v>16640.38</v>
      </c>
      <c r="BLZ1">
        <v>16660.38</v>
      </c>
      <c r="BMA1">
        <v>16680.38</v>
      </c>
      <c r="BMB1">
        <v>16700.38</v>
      </c>
      <c r="BMC1">
        <v>16720.38</v>
      </c>
      <c r="BMD1">
        <v>16740.38</v>
      </c>
      <c r="BME1">
        <v>16760.38</v>
      </c>
      <c r="BMF1">
        <v>16780.38</v>
      </c>
      <c r="BMG1">
        <v>16800.38</v>
      </c>
      <c r="BMH1">
        <v>16820.38</v>
      </c>
      <c r="BMI1">
        <v>16840.38</v>
      </c>
      <c r="BMJ1">
        <v>16860.38</v>
      </c>
      <c r="BMK1">
        <v>16880.38</v>
      </c>
      <c r="BML1">
        <v>16900.38</v>
      </c>
      <c r="BMM1">
        <v>16920.38</v>
      </c>
      <c r="BMN1">
        <v>16940.38</v>
      </c>
      <c r="BMO1">
        <v>16960.38</v>
      </c>
      <c r="BMP1">
        <v>16980.38</v>
      </c>
      <c r="BMQ1">
        <v>17000.38</v>
      </c>
      <c r="BMR1">
        <v>17020.38</v>
      </c>
      <c r="BMS1">
        <v>17040.38</v>
      </c>
      <c r="BMT1">
        <v>17060.38</v>
      </c>
      <c r="BMU1">
        <v>17080.38</v>
      </c>
      <c r="BMV1">
        <v>17100.38</v>
      </c>
      <c r="BMW1">
        <v>17120.38</v>
      </c>
      <c r="BMX1">
        <v>17140.38</v>
      </c>
      <c r="BMY1">
        <v>17160.38</v>
      </c>
      <c r="BMZ1">
        <v>17180.38</v>
      </c>
      <c r="BNA1">
        <v>17200.38</v>
      </c>
      <c r="BNB1">
        <v>17220.38</v>
      </c>
      <c r="BNC1">
        <v>17240.38</v>
      </c>
      <c r="BND1">
        <v>17260.38</v>
      </c>
      <c r="BNE1">
        <v>17280.38</v>
      </c>
      <c r="BNF1">
        <v>17300.38</v>
      </c>
      <c r="BNG1">
        <v>17320.38</v>
      </c>
      <c r="BNH1">
        <v>17340.38</v>
      </c>
      <c r="BNI1">
        <v>17360.38</v>
      </c>
      <c r="BNJ1">
        <v>17380.38</v>
      </c>
      <c r="BNK1">
        <v>17400.38</v>
      </c>
      <c r="BNL1">
        <v>17420.38</v>
      </c>
      <c r="BNM1">
        <v>17440.38</v>
      </c>
      <c r="BNN1">
        <v>17460.38</v>
      </c>
      <c r="BNO1">
        <v>17480.38</v>
      </c>
      <c r="BNP1">
        <v>17500.38</v>
      </c>
      <c r="BNQ1">
        <v>17520.38</v>
      </c>
      <c r="BNR1">
        <v>17540.38</v>
      </c>
      <c r="BNS1">
        <v>17560.38</v>
      </c>
      <c r="BNT1">
        <v>17580.38</v>
      </c>
      <c r="BNU1">
        <v>17600.38</v>
      </c>
      <c r="BNV1">
        <v>17620.38</v>
      </c>
      <c r="BNW1">
        <v>17640.38</v>
      </c>
      <c r="BNX1">
        <v>17660.38</v>
      </c>
      <c r="BNY1">
        <v>17680.38</v>
      </c>
      <c r="BNZ1">
        <v>17700.38</v>
      </c>
      <c r="BOA1">
        <v>17720.38</v>
      </c>
      <c r="BOB1">
        <v>17740.38</v>
      </c>
      <c r="BOC1">
        <v>17760.38</v>
      </c>
      <c r="BOD1">
        <v>17780.38</v>
      </c>
      <c r="BOE1">
        <v>17800.38</v>
      </c>
      <c r="BOF1">
        <v>17820.38</v>
      </c>
      <c r="BOG1">
        <v>17840.38</v>
      </c>
      <c r="BOH1">
        <v>17860.38</v>
      </c>
      <c r="BOI1">
        <v>17880.38</v>
      </c>
      <c r="BOJ1">
        <v>17900.38</v>
      </c>
      <c r="BOK1">
        <v>17920.38</v>
      </c>
      <c r="BOL1">
        <v>17940.38</v>
      </c>
      <c r="BOM1">
        <v>17960.38</v>
      </c>
      <c r="BON1">
        <v>17980.38</v>
      </c>
      <c r="BOO1">
        <v>18000.38</v>
      </c>
    </row>
    <row r="2" spans="1:1757" ht="14.5" x14ac:dyDescent="0.35">
      <c r="A2"/>
      <c r="B2">
        <v>2.7058200000000001E-2</v>
      </c>
      <c r="C2">
        <v>6.4236099999999997E-3</v>
      </c>
      <c r="D2">
        <v>5.7744800000000002E-3</v>
      </c>
      <c r="E2">
        <v>5.4607600000000003E-3</v>
      </c>
      <c r="F2">
        <v>5.2320999999999999E-3</v>
      </c>
      <c r="G2">
        <v>5.0446800000000002E-3</v>
      </c>
      <c r="H2">
        <v>4.9393500000000003E-3</v>
      </c>
      <c r="I2">
        <v>4.8519000000000001E-3</v>
      </c>
      <c r="J2">
        <v>4.7516800000000003E-3</v>
      </c>
      <c r="K2">
        <v>4.7078099999999998E-3</v>
      </c>
      <c r="L2">
        <v>4.6730699999999997E-3</v>
      </c>
      <c r="M2">
        <v>4.5875500000000001E-3</v>
      </c>
      <c r="N2">
        <v>4.5807599999999997E-3</v>
      </c>
      <c r="O2">
        <v>4.5023700000000003E-3</v>
      </c>
      <c r="P2">
        <v>4.4836600000000004E-3</v>
      </c>
      <c r="Q2">
        <v>4.4673200000000003E-3</v>
      </c>
      <c r="R2">
        <v>4.4531900000000001E-3</v>
      </c>
      <c r="S2">
        <v>4.3924899999999998E-3</v>
      </c>
      <c r="T2">
        <v>4.3848400000000001E-3</v>
      </c>
      <c r="U2">
        <v>4.3368399999999998E-3</v>
      </c>
      <c r="V2">
        <v>4.31198E-3</v>
      </c>
      <c r="W2">
        <v>4.3308499999999998E-3</v>
      </c>
      <c r="X2">
        <v>4.2898700000000003E-3</v>
      </c>
      <c r="Y2">
        <v>4.2930700000000004E-3</v>
      </c>
      <c r="Z2">
        <v>4.2356900000000003E-3</v>
      </c>
      <c r="AA2">
        <v>4.2010299999999997E-3</v>
      </c>
      <c r="AB2">
        <v>4.1779499999999997E-3</v>
      </c>
      <c r="AC2">
        <v>4.1627499999999998E-3</v>
      </c>
      <c r="AD2">
        <v>4.1647000000000003E-3</v>
      </c>
      <c r="AE2">
        <v>4.14358E-3</v>
      </c>
      <c r="AF2">
        <v>4.14709E-3</v>
      </c>
      <c r="AG2">
        <v>4.1314000000000003E-3</v>
      </c>
      <c r="AH2">
        <v>4.1115500000000003E-3</v>
      </c>
      <c r="AI2">
        <v>4.07304E-3</v>
      </c>
      <c r="AJ2">
        <v>4.08092E-3</v>
      </c>
      <c r="AK2">
        <v>4.0704199999999999E-3</v>
      </c>
      <c r="AL2">
        <v>4.0463900000000004E-3</v>
      </c>
      <c r="AM2">
        <v>4.0341300000000004E-3</v>
      </c>
      <c r="AN2">
        <v>4.0312300000000002E-3</v>
      </c>
      <c r="AO2">
        <v>4.0431900000000003E-3</v>
      </c>
      <c r="AP2">
        <v>3.9803800000000004E-3</v>
      </c>
      <c r="AQ2">
        <v>3.9814100000000003E-3</v>
      </c>
      <c r="AR2">
        <v>3.9724599999999997E-3</v>
      </c>
      <c r="AS2">
        <v>3.9605100000000004E-3</v>
      </c>
      <c r="AT2">
        <v>3.9774500000000004E-3</v>
      </c>
      <c r="AU2">
        <v>3.9634700000000002E-3</v>
      </c>
      <c r="AV2">
        <v>3.9259200000000003E-3</v>
      </c>
      <c r="AW2">
        <v>3.9505399999999998E-3</v>
      </c>
      <c r="AX2">
        <v>3.89909E-3</v>
      </c>
      <c r="AY2">
        <v>3.9248800000000004E-3</v>
      </c>
      <c r="AZ2">
        <v>3.9263099999999997E-3</v>
      </c>
      <c r="BA2">
        <v>3.9129500000000001E-3</v>
      </c>
      <c r="BB2">
        <v>3.8673499999999999E-3</v>
      </c>
      <c r="BC2">
        <v>3.88215E-3</v>
      </c>
      <c r="BD2">
        <v>3.87836E-3</v>
      </c>
      <c r="BE2">
        <v>3.8666199999999999E-3</v>
      </c>
      <c r="BF2">
        <v>3.8532100000000001E-3</v>
      </c>
      <c r="BG2">
        <v>3.8634799999999999E-3</v>
      </c>
      <c r="BH2">
        <v>3.8391900000000001E-3</v>
      </c>
      <c r="BI2">
        <v>3.8368600000000001E-3</v>
      </c>
      <c r="BJ2">
        <v>3.8242200000000001E-3</v>
      </c>
      <c r="BK2">
        <v>3.8191599999999998E-3</v>
      </c>
      <c r="BL2">
        <v>3.7940199999999999E-3</v>
      </c>
      <c r="BM2">
        <v>3.8150699999999998E-3</v>
      </c>
      <c r="BN2">
        <v>3.7952799999999998E-3</v>
      </c>
      <c r="BO2">
        <v>3.76035E-3</v>
      </c>
      <c r="BP2">
        <v>3.7837999999999999E-3</v>
      </c>
      <c r="BQ2">
        <v>3.7508400000000001E-3</v>
      </c>
      <c r="BR2">
        <v>3.7644200000000001E-3</v>
      </c>
      <c r="BS2">
        <v>3.7311800000000002E-3</v>
      </c>
      <c r="BT2">
        <v>3.7503599999999999E-3</v>
      </c>
      <c r="BU2">
        <v>3.70982E-3</v>
      </c>
      <c r="BV2">
        <v>3.7318099999999999E-3</v>
      </c>
      <c r="BW2">
        <v>3.6844E-3</v>
      </c>
      <c r="BX2">
        <v>3.7121599999999999E-3</v>
      </c>
      <c r="BY2">
        <v>3.69872E-3</v>
      </c>
      <c r="BZ2">
        <v>3.6900600000000002E-3</v>
      </c>
      <c r="CA2">
        <v>3.65833E-3</v>
      </c>
      <c r="CB2">
        <v>3.7021300000000001E-3</v>
      </c>
      <c r="CC2">
        <v>3.6987299999999999E-3</v>
      </c>
      <c r="CD2">
        <v>3.6851000000000002E-3</v>
      </c>
      <c r="CE2">
        <v>3.66111E-3</v>
      </c>
      <c r="CF2">
        <v>3.6515300000000001E-3</v>
      </c>
      <c r="CG2">
        <v>3.68111E-3</v>
      </c>
      <c r="CH2">
        <v>3.6703E-3</v>
      </c>
      <c r="CI2">
        <v>3.63649E-3</v>
      </c>
      <c r="CJ2">
        <v>3.65067E-3</v>
      </c>
      <c r="CK2">
        <v>3.6259E-3</v>
      </c>
      <c r="CL2">
        <v>3.6412599999999999E-3</v>
      </c>
      <c r="CM2">
        <v>3.6233400000000001E-3</v>
      </c>
      <c r="CN2">
        <v>3.6184799999999999E-3</v>
      </c>
      <c r="CO2">
        <v>3.5974000000000002E-3</v>
      </c>
      <c r="CP2">
        <v>3.6186899999999999E-3</v>
      </c>
      <c r="CQ2">
        <v>3.6148199999999999E-3</v>
      </c>
      <c r="CR2">
        <v>3.5815399999999998E-3</v>
      </c>
      <c r="CS2">
        <v>3.5987300000000001E-3</v>
      </c>
      <c r="CT2">
        <v>3.5749699999999998E-3</v>
      </c>
      <c r="CU2">
        <v>3.58969E-3</v>
      </c>
      <c r="CV2">
        <v>3.55295E-3</v>
      </c>
      <c r="CW2">
        <v>3.5586799999999998E-3</v>
      </c>
      <c r="CX2">
        <v>3.5931499999999998E-3</v>
      </c>
      <c r="CY2">
        <v>3.5763800000000001E-3</v>
      </c>
      <c r="CZ2">
        <v>3.5245900000000002E-3</v>
      </c>
      <c r="DA2">
        <v>3.55157E-3</v>
      </c>
      <c r="DB2">
        <v>3.5569899999999999E-3</v>
      </c>
      <c r="DC2">
        <v>3.55661E-3</v>
      </c>
      <c r="DD2">
        <v>3.5272900000000002E-3</v>
      </c>
      <c r="DE2">
        <v>3.5323500000000001E-3</v>
      </c>
      <c r="DF2">
        <v>3.51696E-3</v>
      </c>
      <c r="DG2">
        <v>3.5356900000000002E-3</v>
      </c>
      <c r="DH2">
        <v>3.5002700000000002E-3</v>
      </c>
      <c r="DI2">
        <v>3.5016000000000001E-3</v>
      </c>
      <c r="DJ2">
        <v>3.5219800000000001E-3</v>
      </c>
      <c r="DK2">
        <v>3.47978E-3</v>
      </c>
      <c r="DL2">
        <v>3.50972E-3</v>
      </c>
      <c r="DM2">
        <v>3.4746299999999998E-3</v>
      </c>
      <c r="DN2">
        <v>3.49862E-3</v>
      </c>
      <c r="DO2">
        <v>3.48643E-3</v>
      </c>
      <c r="DP2">
        <v>3.48679E-3</v>
      </c>
      <c r="DQ2">
        <v>3.47015E-3</v>
      </c>
      <c r="DR2">
        <v>3.4817099999999998E-3</v>
      </c>
      <c r="DS2">
        <v>3.4595200000000002E-3</v>
      </c>
      <c r="DT2">
        <v>3.4709599999999999E-3</v>
      </c>
      <c r="DU2">
        <v>3.42889E-3</v>
      </c>
      <c r="DV2">
        <v>3.4641899999999998E-3</v>
      </c>
      <c r="DW2">
        <v>3.4299700000000001E-3</v>
      </c>
      <c r="DX2">
        <v>3.4594500000000002E-3</v>
      </c>
      <c r="DY2">
        <v>3.4491299999999999E-3</v>
      </c>
      <c r="DZ2">
        <v>3.41144E-3</v>
      </c>
      <c r="EA2">
        <v>3.4299600000000001E-3</v>
      </c>
      <c r="EB2">
        <v>3.45765E-3</v>
      </c>
      <c r="EC2">
        <v>3.4596399999999999E-3</v>
      </c>
      <c r="ED2">
        <v>3.44532E-3</v>
      </c>
      <c r="EE2">
        <v>3.4238599999999999E-3</v>
      </c>
      <c r="EF2">
        <v>3.4404499999999998E-3</v>
      </c>
      <c r="EG2">
        <v>3.3983400000000001E-3</v>
      </c>
      <c r="EH2">
        <v>3.3913300000000001E-3</v>
      </c>
      <c r="EI2">
        <v>3.4241599999999999E-3</v>
      </c>
      <c r="EJ2">
        <v>3.4210400000000002E-3</v>
      </c>
      <c r="EK2">
        <v>3.4191600000000001E-3</v>
      </c>
      <c r="EL2">
        <v>3.3839600000000001E-3</v>
      </c>
      <c r="EM2">
        <v>3.4036399999999999E-3</v>
      </c>
      <c r="EN2">
        <v>3.3719000000000002E-3</v>
      </c>
      <c r="EO2">
        <v>3.38857E-3</v>
      </c>
      <c r="EP2">
        <v>3.37952E-3</v>
      </c>
      <c r="EQ2">
        <v>3.3785299999999998E-3</v>
      </c>
      <c r="ER2">
        <v>3.37945E-3</v>
      </c>
      <c r="ES2">
        <v>3.35448E-3</v>
      </c>
      <c r="ET2">
        <v>3.3545200000000002E-3</v>
      </c>
      <c r="EU2">
        <v>3.3379099999999999E-3</v>
      </c>
      <c r="EV2">
        <v>3.3618799999999998E-3</v>
      </c>
      <c r="EW2">
        <v>3.3375599999999998E-3</v>
      </c>
      <c r="EX2">
        <v>3.3673700000000002E-3</v>
      </c>
      <c r="EY2">
        <v>3.33527E-3</v>
      </c>
      <c r="EZ2">
        <v>3.3578000000000002E-3</v>
      </c>
      <c r="FA2">
        <v>3.3585300000000002E-3</v>
      </c>
      <c r="FB2">
        <v>3.3552500000000002E-3</v>
      </c>
      <c r="FC2">
        <v>3.34601E-3</v>
      </c>
      <c r="FD2">
        <v>3.32731E-3</v>
      </c>
      <c r="FE2">
        <v>3.3179500000000001E-3</v>
      </c>
      <c r="FF2">
        <v>3.29796E-3</v>
      </c>
      <c r="FG2">
        <v>3.3374500000000001E-3</v>
      </c>
      <c r="FH2">
        <v>3.3024299999999999E-3</v>
      </c>
      <c r="FI2">
        <v>3.3091399999999999E-3</v>
      </c>
      <c r="FJ2">
        <v>3.3060400000000001E-3</v>
      </c>
      <c r="FK2">
        <v>3.3151299999999999E-3</v>
      </c>
      <c r="FL2">
        <v>3.3139900000000002E-3</v>
      </c>
      <c r="FM2">
        <v>3.2918399999999999E-3</v>
      </c>
      <c r="FN2">
        <v>3.2845000000000001E-3</v>
      </c>
      <c r="FO2">
        <v>3.2663100000000001E-3</v>
      </c>
      <c r="FP2">
        <v>3.3119999999999998E-3</v>
      </c>
      <c r="FQ2">
        <v>3.3092099999999999E-3</v>
      </c>
      <c r="FR2">
        <v>3.2790100000000002E-3</v>
      </c>
      <c r="FS2">
        <v>3.2635400000000001E-3</v>
      </c>
      <c r="FT2">
        <v>3.29853E-3</v>
      </c>
      <c r="FU2">
        <v>3.28349E-3</v>
      </c>
      <c r="FV2">
        <v>3.2983299999999999E-3</v>
      </c>
      <c r="FW2">
        <v>3.2552800000000002E-3</v>
      </c>
      <c r="FX2">
        <v>3.2765799999999999E-3</v>
      </c>
      <c r="FY2">
        <v>3.2652900000000001E-3</v>
      </c>
      <c r="FZ2">
        <v>3.2403800000000002E-3</v>
      </c>
      <c r="GA2">
        <v>3.2620499999999998E-3</v>
      </c>
      <c r="GB2">
        <v>3.2394400000000001E-3</v>
      </c>
      <c r="GC2">
        <v>3.2684599999999999E-3</v>
      </c>
      <c r="GD2">
        <v>3.2633599999999999E-3</v>
      </c>
      <c r="GE2">
        <v>3.23734E-3</v>
      </c>
      <c r="GF2">
        <v>3.22361E-3</v>
      </c>
      <c r="GG2">
        <v>3.2569399999999998E-3</v>
      </c>
      <c r="GH2">
        <v>3.2508099999999998E-3</v>
      </c>
      <c r="GI2">
        <v>3.2164300000000002E-3</v>
      </c>
      <c r="GJ2">
        <v>3.2432300000000002E-3</v>
      </c>
      <c r="GK2">
        <v>3.2436600000000002E-3</v>
      </c>
      <c r="GL2">
        <v>3.2101199999999999E-3</v>
      </c>
      <c r="GM2">
        <v>3.2438499999999999E-3</v>
      </c>
      <c r="GN2">
        <v>3.2123899999999999E-3</v>
      </c>
      <c r="GO2">
        <v>3.1988300000000002E-3</v>
      </c>
      <c r="GP2">
        <v>3.2264699999999999E-3</v>
      </c>
      <c r="GQ2">
        <v>3.2249800000000001E-3</v>
      </c>
      <c r="GR2">
        <v>3.2079600000000002E-3</v>
      </c>
      <c r="GS2">
        <v>3.2215799999999999E-3</v>
      </c>
      <c r="GT2">
        <v>3.2100200000000001E-3</v>
      </c>
      <c r="GU2">
        <v>3.1911999999999999E-3</v>
      </c>
      <c r="GV2">
        <v>3.2061099999999999E-3</v>
      </c>
      <c r="GW2">
        <v>3.17257E-3</v>
      </c>
      <c r="GX2">
        <v>3.2225000000000001E-3</v>
      </c>
      <c r="GY2">
        <v>3.2005200000000001E-3</v>
      </c>
      <c r="GZ2">
        <v>3.2080799999999999E-3</v>
      </c>
      <c r="HA2">
        <v>3.20105E-3</v>
      </c>
      <c r="HB2">
        <v>3.20703E-3</v>
      </c>
      <c r="HC2">
        <v>3.1874E-3</v>
      </c>
      <c r="HD2">
        <v>3.1962100000000001E-3</v>
      </c>
      <c r="HE2">
        <v>3.1572900000000001E-3</v>
      </c>
      <c r="HF2">
        <v>3.1743299999999999E-3</v>
      </c>
      <c r="HG2">
        <v>3.18214E-3</v>
      </c>
      <c r="HH2">
        <v>3.1908800000000001E-3</v>
      </c>
      <c r="HI2">
        <v>3.1559299999999999E-3</v>
      </c>
      <c r="HJ2">
        <v>3.1512100000000002E-3</v>
      </c>
      <c r="HK2">
        <v>3.1611600000000001E-3</v>
      </c>
      <c r="HL2">
        <v>3.1519999999999999E-3</v>
      </c>
      <c r="HM2">
        <v>3.15665E-3</v>
      </c>
      <c r="HN2">
        <v>3.1717300000000002E-3</v>
      </c>
      <c r="HO2">
        <v>3.17177E-3</v>
      </c>
      <c r="HP2">
        <v>3.1377499999999999E-3</v>
      </c>
      <c r="HQ2">
        <v>3.16139E-3</v>
      </c>
      <c r="HR2">
        <v>3.1437700000000002E-3</v>
      </c>
      <c r="HS2">
        <v>3.16336E-3</v>
      </c>
      <c r="HT2">
        <v>3.1487099999999999E-3</v>
      </c>
      <c r="HU2">
        <v>3.1540000000000001E-3</v>
      </c>
      <c r="HV2">
        <v>3.1308299999999998E-3</v>
      </c>
      <c r="HW2">
        <v>3.1492099999999999E-3</v>
      </c>
      <c r="HX2">
        <v>3.1316400000000002E-3</v>
      </c>
      <c r="HY2">
        <v>3.1350599999999998E-3</v>
      </c>
      <c r="HZ2">
        <v>3.13934E-3</v>
      </c>
      <c r="IA2">
        <v>3.1304100000000001E-3</v>
      </c>
      <c r="IB2">
        <v>3.1410600000000002E-3</v>
      </c>
      <c r="IC2">
        <v>3.1012800000000001E-3</v>
      </c>
      <c r="ID2">
        <v>3.1331100000000001E-3</v>
      </c>
      <c r="IE2">
        <v>3.1335400000000002E-3</v>
      </c>
      <c r="IF2">
        <v>3.1350200000000001E-3</v>
      </c>
      <c r="IG2">
        <v>3.0892200000000002E-3</v>
      </c>
      <c r="IH2">
        <v>3.1208099999999999E-3</v>
      </c>
      <c r="II2">
        <v>3.1077100000000001E-3</v>
      </c>
      <c r="IJ2">
        <v>3.1020100000000001E-3</v>
      </c>
      <c r="IK2">
        <v>3.1062400000000001E-3</v>
      </c>
      <c r="IL2">
        <v>3.1161499999999998E-3</v>
      </c>
      <c r="IM2">
        <v>3.1199399999999999E-3</v>
      </c>
      <c r="IN2">
        <v>3.0756799999999999E-3</v>
      </c>
      <c r="IO2">
        <v>3.1087100000000002E-3</v>
      </c>
      <c r="IP2">
        <v>3.0742399999999998E-3</v>
      </c>
      <c r="IQ2">
        <v>3.1169000000000001E-3</v>
      </c>
      <c r="IR2">
        <v>3.0915399999999998E-3</v>
      </c>
      <c r="IS2">
        <v>3.0886300000000002E-3</v>
      </c>
      <c r="IT2">
        <v>3.0954099999999998E-3</v>
      </c>
      <c r="IU2">
        <v>3.0671600000000002E-3</v>
      </c>
      <c r="IV2">
        <v>3.0830300000000001E-3</v>
      </c>
      <c r="IW2">
        <v>3.0991600000000001E-3</v>
      </c>
      <c r="IX2">
        <v>3.0838699999999998E-3</v>
      </c>
      <c r="IY2">
        <v>3.07537E-3</v>
      </c>
      <c r="IZ2">
        <v>3.05559E-3</v>
      </c>
      <c r="JA2">
        <v>3.0845299999999998E-3</v>
      </c>
      <c r="JB2">
        <v>3.0890900000000001E-3</v>
      </c>
      <c r="JC2">
        <v>3.0851099999999998E-3</v>
      </c>
      <c r="JD2">
        <v>3.0717000000000001E-3</v>
      </c>
      <c r="JE2">
        <v>3.0422600000000002E-3</v>
      </c>
      <c r="JF2">
        <v>3.0742600000000001E-3</v>
      </c>
      <c r="JG2">
        <v>3.0513699999999999E-3</v>
      </c>
      <c r="JH2">
        <v>3.05521E-3</v>
      </c>
      <c r="JI2">
        <v>3.0460399999999999E-3</v>
      </c>
      <c r="JJ2">
        <v>3.0694400000000001E-3</v>
      </c>
      <c r="JK2">
        <v>3.0507300000000002E-3</v>
      </c>
      <c r="JL2">
        <v>3.05178E-3</v>
      </c>
      <c r="JM2">
        <v>3.07041E-3</v>
      </c>
      <c r="JN2">
        <v>3.0397599999999999E-3</v>
      </c>
      <c r="JO2">
        <v>3.0352500000000002E-3</v>
      </c>
      <c r="JP2">
        <v>3.0608800000000002E-3</v>
      </c>
      <c r="JQ2">
        <v>3.0401999999999998E-3</v>
      </c>
      <c r="JR2">
        <v>3.0447500000000001E-3</v>
      </c>
      <c r="JS2">
        <v>3.0548200000000002E-3</v>
      </c>
      <c r="JT2">
        <v>3.04726E-3</v>
      </c>
      <c r="JU2">
        <v>3.0307799999999998E-3</v>
      </c>
      <c r="JV2">
        <v>3.0449100000000001E-3</v>
      </c>
      <c r="JW2">
        <v>3.0048200000000001E-3</v>
      </c>
      <c r="JX2">
        <v>3.0466500000000001E-3</v>
      </c>
      <c r="JY2">
        <v>3.0070399999999999E-3</v>
      </c>
      <c r="JZ2">
        <v>3.04127E-3</v>
      </c>
      <c r="KA2">
        <v>3.0129000000000002E-3</v>
      </c>
      <c r="KB2">
        <v>3.0282400000000002E-3</v>
      </c>
      <c r="KC2">
        <v>3.0269899999999998E-3</v>
      </c>
      <c r="KD2">
        <v>3.0047400000000001E-3</v>
      </c>
      <c r="KE2">
        <v>3.0324100000000001E-3</v>
      </c>
      <c r="KF2">
        <v>3.0070499999999998E-3</v>
      </c>
      <c r="KG2">
        <v>3.0217600000000001E-3</v>
      </c>
      <c r="KH2">
        <v>3.0095199999999999E-3</v>
      </c>
      <c r="KI2">
        <v>3.0042100000000002E-3</v>
      </c>
      <c r="KJ2">
        <v>2.9881E-3</v>
      </c>
      <c r="KK2">
        <v>3.00812E-3</v>
      </c>
      <c r="KL2">
        <v>3.0183900000000001E-3</v>
      </c>
      <c r="KM2">
        <v>3.0017500000000001E-3</v>
      </c>
      <c r="KN2">
        <v>3.01089E-3</v>
      </c>
      <c r="KO2">
        <v>2.9972599999999999E-3</v>
      </c>
      <c r="KP2">
        <v>3.0088900000000002E-3</v>
      </c>
      <c r="KQ2">
        <v>3.0053100000000002E-3</v>
      </c>
      <c r="KR2">
        <v>3.0041500000000001E-3</v>
      </c>
      <c r="KS2">
        <v>2.9625799999999998E-3</v>
      </c>
      <c r="KT2">
        <v>3.0006E-3</v>
      </c>
      <c r="KU2">
        <v>3.00556E-3</v>
      </c>
      <c r="KV2">
        <v>3.0000399999999998E-3</v>
      </c>
      <c r="KW2">
        <v>2.9979799999999999E-3</v>
      </c>
      <c r="KX2">
        <v>2.9815599999999999E-3</v>
      </c>
      <c r="KY2">
        <v>3.0005000000000001E-3</v>
      </c>
      <c r="KZ2">
        <v>2.9794299999999999E-3</v>
      </c>
      <c r="LA2">
        <v>2.9461499999999998E-3</v>
      </c>
      <c r="LB2">
        <v>2.9632999999999999E-3</v>
      </c>
      <c r="LC2">
        <v>2.9897499999999998E-3</v>
      </c>
      <c r="LD2">
        <v>2.9617699999999999E-3</v>
      </c>
      <c r="LE2">
        <v>2.9675000000000001E-3</v>
      </c>
      <c r="LF2">
        <v>2.9775299999999999E-3</v>
      </c>
      <c r="LG2">
        <v>2.9634599999999998E-3</v>
      </c>
      <c r="LH2">
        <v>2.9759600000000002E-3</v>
      </c>
      <c r="LI2">
        <v>2.94407E-3</v>
      </c>
      <c r="LJ2">
        <v>2.9942499999999999E-3</v>
      </c>
      <c r="LK2">
        <v>2.9506100000000002E-3</v>
      </c>
      <c r="LL2">
        <v>2.9708099999999999E-3</v>
      </c>
      <c r="LM2">
        <v>2.9400400000000001E-3</v>
      </c>
      <c r="LN2">
        <v>2.9774100000000002E-3</v>
      </c>
      <c r="LO2">
        <v>2.9724600000000001E-3</v>
      </c>
      <c r="LP2">
        <v>2.95649E-3</v>
      </c>
      <c r="LQ2">
        <v>2.96109E-3</v>
      </c>
      <c r="LR2">
        <v>2.9423000000000001E-3</v>
      </c>
      <c r="LS2">
        <v>2.9416899999999998E-3</v>
      </c>
      <c r="LT2">
        <v>2.9458100000000001E-3</v>
      </c>
      <c r="LU2">
        <v>2.9553399999999999E-3</v>
      </c>
      <c r="LV2">
        <v>2.9643E-3</v>
      </c>
      <c r="LW2">
        <v>2.93122E-3</v>
      </c>
      <c r="LX2">
        <v>2.9381199999999998E-3</v>
      </c>
      <c r="LY2">
        <v>2.9678299999999999E-3</v>
      </c>
      <c r="LZ2">
        <v>2.95086E-3</v>
      </c>
      <c r="MA2">
        <v>2.91808E-3</v>
      </c>
      <c r="MB2">
        <v>2.9419799999999999E-3</v>
      </c>
      <c r="MC2">
        <v>2.93707E-3</v>
      </c>
      <c r="MD2">
        <v>2.90837E-3</v>
      </c>
      <c r="ME2">
        <v>2.9456199999999999E-3</v>
      </c>
      <c r="MF2">
        <v>2.9345299999999999E-3</v>
      </c>
      <c r="MG2">
        <v>2.9204500000000002E-3</v>
      </c>
      <c r="MH2">
        <v>2.9352699999999998E-3</v>
      </c>
      <c r="MI2">
        <v>2.9401900000000001E-3</v>
      </c>
      <c r="MJ2">
        <v>2.9153400000000002E-3</v>
      </c>
      <c r="MK2">
        <v>2.94181E-3</v>
      </c>
      <c r="ML2">
        <v>2.9121300000000002E-3</v>
      </c>
      <c r="MM2">
        <v>2.9069399999999998E-3</v>
      </c>
      <c r="MN2">
        <v>2.9259500000000001E-3</v>
      </c>
      <c r="MO2">
        <v>2.9268100000000002E-3</v>
      </c>
      <c r="MP2">
        <v>2.9145899999999999E-3</v>
      </c>
      <c r="MQ2">
        <v>2.9238799999999998E-3</v>
      </c>
      <c r="MR2">
        <v>2.91201E-3</v>
      </c>
      <c r="MS2">
        <v>2.9118199999999999E-3</v>
      </c>
      <c r="MT2">
        <v>2.93181E-3</v>
      </c>
      <c r="MU2">
        <v>2.9120299999999999E-3</v>
      </c>
      <c r="MV2">
        <v>2.8874299999999999E-3</v>
      </c>
      <c r="MW2">
        <v>2.9069600000000001E-3</v>
      </c>
      <c r="MX2">
        <v>2.9138699999999998E-3</v>
      </c>
      <c r="MY2">
        <v>2.8954100000000002E-3</v>
      </c>
      <c r="MZ2">
        <v>2.9142899999999999E-3</v>
      </c>
      <c r="NA2">
        <v>2.8769199999999998E-3</v>
      </c>
      <c r="NB2">
        <v>2.8974500000000002E-3</v>
      </c>
      <c r="NC2">
        <v>2.9043599999999999E-3</v>
      </c>
      <c r="ND2">
        <v>2.87529E-3</v>
      </c>
      <c r="NE2">
        <v>2.9111200000000001E-3</v>
      </c>
      <c r="NF2">
        <v>2.88799E-3</v>
      </c>
      <c r="NG2">
        <v>2.9057200000000001E-3</v>
      </c>
      <c r="NH2">
        <v>2.9007999999999998E-3</v>
      </c>
      <c r="NI2">
        <v>2.8481600000000002E-3</v>
      </c>
      <c r="NJ2">
        <v>2.8930700000000002E-3</v>
      </c>
      <c r="NK2">
        <v>2.90186E-3</v>
      </c>
      <c r="NL2">
        <v>2.88368E-3</v>
      </c>
      <c r="NM2">
        <v>2.88791E-3</v>
      </c>
      <c r="NN2">
        <v>2.88887E-3</v>
      </c>
      <c r="NO2">
        <v>2.8678200000000001E-3</v>
      </c>
      <c r="NP2">
        <v>2.8537499999999999E-3</v>
      </c>
      <c r="NQ2">
        <v>2.8723099999999999E-3</v>
      </c>
      <c r="NR2">
        <v>2.8904199999999999E-3</v>
      </c>
      <c r="NS2">
        <v>2.8525299999999998E-3</v>
      </c>
      <c r="NT2">
        <v>2.8899400000000001E-3</v>
      </c>
      <c r="NU2">
        <v>2.8746800000000001E-3</v>
      </c>
      <c r="NV2">
        <v>2.8871600000000002E-3</v>
      </c>
      <c r="NW2">
        <v>2.8497800000000001E-3</v>
      </c>
      <c r="NX2">
        <v>2.8592600000000002E-3</v>
      </c>
      <c r="NY2">
        <v>2.8801600000000001E-3</v>
      </c>
      <c r="NZ2">
        <v>2.8712099999999999E-3</v>
      </c>
      <c r="OA2">
        <v>2.8388699999999998E-3</v>
      </c>
      <c r="OB2">
        <v>2.8843599999999999E-3</v>
      </c>
      <c r="OC2">
        <v>2.8477699999999999E-3</v>
      </c>
      <c r="OD2">
        <v>2.8713200000000001E-3</v>
      </c>
      <c r="OE2">
        <v>2.8668299999999999E-3</v>
      </c>
      <c r="OF2">
        <v>2.8635399999999999E-3</v>
      </c>
      <c r="OG2">
        <v>2.83621E-3</v>
      </c>
      <c r="OH2">
        <v>2.85929E-3</v>
      </c>
      <c r="OI2">
        <v>2.8690999999999999E-3</v>
      </c>
      <c r="OJ2">
        <v>2.83796E-3</v>
      </c>
      <c r="OK2">
        <v>2.8409899999999998E-3</v>
      </c>
      <c r="OL2">
        <v>2.8600499999999998E-3</v>
      </c>
      <c r="OM2">
        <v>2.8638700000000001E-3</v>
      </c>
      <c r="ON2">
        <v>2.8541399999999998E-3</v>
      </c>
      <c r="OO2">
        <v>2.8164599999999998E-3</v>
      </c>
      <c r="OP2">
        <v>2.85775E-3</v>
      </c>
      <c r="OQ2">
        <v>2.8444999999999998E-3</v>
      </c>
      <c r="OR2">
        <v>2.8512199999999998E-3</v>
      </c>
      <c r="OS2">
        <v>2.8162199999999999E-3</v>
      </c>
      <c r="OT2">
        <v>2.8283599999999998E-3</v>
      </c>
      <c r="OU2">
        <v>2.8257500000000001E-3</v>
      </c>
      <c r="OV2">
        <v>2.8446500000000002E-3</v>
      </c>
      <c r="OW2">
        <v>2.8340499999999999E-3</v>
      </c>
      <c r="OX2">
        <v>2.82482E-3</v>
      </c>
      <c r="OY2">
        <v>2.8134900000000001E-3</v>
      </c>
      <c r="OZ2">
        <v>2.80875E-3</v>
      </c>
      <c r="PA2">
        <v>2.8327299999999999E-3</v>
      </c>
      <c r="PB2">
        <v>2.8548100000000002E-3</v>
      </c>
      <c r="PC2">
        <v>2.8403600000000001E-3</v>
      </c>
      <c r="PD2">
        <v>2.8369799999999998E-3</v>
      </c>
      <c r="PE2">
        <v>2.8370700000000001E-3</v>
      </c>
      <c r="PF2">
        <v>2.83184E-3</v>
      </c>
      <c r="PG2">
        <v>2.83015E-3</v>
      </c>
      <c r="PH2">
        <v>2.81891E-3</v>
      </c>
      <c r="PI2">
        <v>2.82402E-3</v>
      </c>
      <c r="PJ2">
        <v>2.8248499999999998E-3</v>
      </c>
      <c r="PK2">
        <v>2.8367399999999999E-3</v>
      </c>
      <c r="PL2">
        <v>2.8303299999999998E-3</v>
      </c>
      <c r="PM2">
        <v>2.7985200000000001E-3</v>
      </c>
      <c r="PN2">
        <v>2.8325799999999999E-3</v>
      </c>
      <c r="PO2">
        <v>2.8265500000000002E-3</v>
      </c>
      <c r="PP2">
        <v>2.8191900000000001E-3</v>
      </c>
      <c r="PQ2">
        <v>2.7862099999999999E-3</v>
      </c>
      <c r="PR2">
        <v>2.8027E-3</v>
      </c>
      <c r="PS2">
        <v>2.8018399999999999E-3</v>
      </c>
      <c r="PT2">
        <v>2.7894999999999999E-3</v>
      </c>
      <c r="PU2">
        <v>2.8156499999999998E-3</v>
      </c>
      <c r="PV2">
        <v>2.8031599999999999E-3</v>
      </c>
      <c r="PW2">
        <v>2.8205600000000002E-3</v>
      </c>
      <c r="PX2">
        <v>2.7938300000000002E-3</v>
      </c>
      <c r="PY2">
        <v>2.80174E-3</v>
      </c>
      <c r="PZ2">
        <v>2.8156700000000002E-3</v>
      </c>
      <c r="QA2">
        <v>2.8159600000000002E-3</v>
      </c>
      <c r="QB2">
        <v>2.7748899999999999E-3</v>
      </c>
      <c r="QC2">
        <v>2.8089E-3</v>
      </c>
      <c r="QD2">
        <v>2.78268E-3</v>
      </c>
      <c r="QE2">
        <v>2.77057E-3</v>
      </c>
      <c r="QF2">
        <v>2.7861499999999998E-3</v>
      </c>
      <c r="QG2">
        <v>2.7817100000000002E-3</v>
      </c>
      <c r="QH2">
        <v>2.7787100000000002E-3</v>
      </c>
      <c r="QI2">
        <v>2.80161E-3</v>
      </c>
      <c r="QJ2">
        <v>2.7676100000000002E-3</v>
      </c>
      <c r="QK2">
        <v>2.7959999999999999E-3</v>
      </c>
      <c r="QL2">
        <v>2.77882E-3</v>
      </c>
      <c r="QM2">
        <v>2.8071400000000001E-3</v>
      </c>
      <c r="QN2">
        <v>2.7695699999999998E-3</v>
      </c>
      <c r="QO2">
        <v>2.7858100000000001E-3</v>
      </c>
      <c r="QP2">
        <v>2.7783299999999999E-3</v>
      </c>
      <c r="QQ2">
        <v>2.7897999999999998E-3</v>
      </c>
      <c r="QR2">
        <v>2.7603699999999998E-3</v>
      </c>
      <c r="QS2">
        <v>2.7611699999999999E-3</v>
      </c>
      <c r="QT2">
        <v>2.7999499999999998E-3</v>
      </c>
      <c r="QU2">
        <v>2.75508E-3</v>
      </c>
      <c r="QV2">
        <v>2.7820700000000002E-3</v>
      </c>
      <c r="QW2">
        <v>2.7846899999999998E-3</v>
      </c>
      <c r="QX2">
        <v>2.7574499999999998E-3</v>
      </c>
      <c r="QY2">
        <v>2.7948600000000001E-3</v>
      </c>
      <c r="QZ2">
        <v>2.7553E-3</v>
      </c>
      <c r="RA2">
        <v>2.7791500000000002E-3</v>
      </c>
      <c r="RB2">
        <v>2.7523600000000001E-3</v>
      </c>
      <c r="RC2">
        <v>2.7527900000000002E-3</v>
      </c>
      <c r="RD2">
        <v>2.7485000000000001E-3</v>
      </c>
      <c r="RE2">
        <v>2.7740899999999999E-3</v>
      </c>
      <c r="RF2">
        <v>2.77567E-3</v>
      </c>
      <c r="RG2">
        <v>2.76523E-3</v>
      </c>
      <c r="RH2">
        <v>2.7357700000000002E-3</v>
      </c>
      <c r="RI2">
        <v>2.7758399999999999E-3</v>
      </c>
      <c r="RJ2">
        <v>2.74544E-3</v>
      </c>
      <c r="RK2">
        <v>2.7353400000000002E-3</v>
      </c>
      <c r="RL2">
        <v>2.7617000000000002E-3</v>
      </c>
      <c r="RM2">
        <v>2.73785E-3</v>
      </c>
      <c r="RN2">
        <v>2.7556E-3</v>
      </c>
      <c r="RO2">
        <v>2.7666800000000001E-3</v>
      </c>
      <c r="RP2">
        <v>2.7724500000000001E-3</v>
      </c>
      <c r="RQ2">
        <v>2.76035E-3</v>
      </c>
      <c r="RR2">
        <v>2.7242400000000002E-3</v>
      </c>
      <c r="RS2">
        <v>2.7575999999999998E-3</v>
      </c>
      <c r="RT2">
        <v>2.7311800000000002E-3</v>
      </c>
      <c r="RU2">
        <v>2.7648E-3</v>
      </c>
      <c r="RV2">
        <v>2.72858E-3</v>
      </c>
      <c r="RW2">
        <v>2.7403100000000001E-3</v>
      </c>
      <c r="RX2">
        <v>2.7495100000000001E-3</v>
      </c>
      <c r="RY2">
        <v>2.7408699999999999E-3</v>
      </c>
      <c r="RZ2">
        <v>2.7220500000000002E-3</v>
      </c>
      <c r="SA2">
        <v>2.7304500000000002E-3</v>
      </c>
      <c r="SB2">
        <v>2.7548799999999999E-3</v>
      </c>
      <c r="SC2">
        <v>2.73157E-3</v>
      </c>
      <c r="SD2">
        <v>2.71477E-3</v>
      </c>
      <c r="SE2">
        <v>2.7454300000000001E-3</v>
      </c>
      <c r="SF2">
        <v>2.75895E-3</v>
      </c>
      <c r="SG2">
        <v>2.7425700000000002E-3</v>
      </c>
      <c r="SH2">
        <v>2.7494500000000001E-3</v>
      </c>
      <c r="SI2">
        <v>2.72193E-3</v>
      </c>
      <c r="SJ2">
        <v>2.7403699999999998E-3</v>
      </c>
      <c r="SK2">
        <v>2.7554400000000001E-3</v>
      </c>
      <c r="SL2">
        <v>2.73347E-3</v>
      </c>
      <c r="SM2">
        <v>2.72624E-3</v>
      </c>
      <c r="SN2">
        <v>2.7095399999999999E-3</v>
      </c>
      <c r="SO2">
        <v>2.7515500000000002E-3</v>
      </c>
      <c r="SP2">
        <v>2.7350999999999999E-3</v>
      </c>
      <c r="SQ2">
        <v>2.73442E-3</v>
      </c>
      <c r="SR2">
        <v>2.7384499999999999E-3</v>
      </c>
      <c r="SS2">
        <v>2.7020400000000002E-3</v>
      </c>
      <c r="ST2">
        <v>2.7326E-3</v>
      </c>
      <c r="SU2">
        <v>2.7232599999999999E-3</v>
      </c>
      <c r="SV2">
        <v>2.7010799999999998E-3</v>
      </c>
      <c r="SW2">
        <v>2.7400200000000001E-3</v>
      </c>
      <c r="SX2">
        <v>2.7435799999999998E-3</v>
      </c>
      <c r="SY2">
        <v>2.72741E-3</v>
      </c>
      <c r="SZ2">
        <v>2.7395399999999999E-3</v>
      </c>
      <c r="TA2">
        <v>2.7015300000000002E-3</v>
      </c>
      <c r="TB2">
        <v>2.7307199999999998E-3</v>
      </c>
      <c r="TC2">
        <v>2.72544E-3</v>
      </c>
      <c r="TD2">
        <v>2.7332300000000001E-3</v>
      </c>
      <c r="TE2">
        <v>2.6895399999999998E-3</v>
      </c>
      <c r="TF2">
        <v>2.7339700000000001E-3</v>
      </c>
      <c r="TG2">
        <v>2.7287499999999998E-3</v>
      </c>
      <c r="TH2">
        <v>2.68944E-3</v>
      </c>
      <c r="TI2">
        <v>2.68287E-3</v>
      </c>
      <c r="TJ2">
        <v>2.7136600000000001E-3</v>
      </c>
      <c r="TK2">
        <v>2.7221699999999999E-3</v>
      </c>
      <c r="TL2">
        <v>2.7020099999999999E-3</v>
      </c>
      <c r="TM2">
        <v>2.7116100000000001E-3</v>
      </c>
      <c r="TN2">
        <v>2.68848E-3</v>
      </c>
      <c r="TO2">
        <v>2.7171500000000002E-3</v>
      </c>
      <c r="TP2">
        <v>2.68016E-3</v>
      </c>
      <c r="TQ2">
        <v>2.7162800000000002E-3</v>
      </c>
      <c r="TR2">
        <v>2.7161500000000001E-3</v>
      </c>
      <c r="TS2">
        <v>2.7159799999999998E-3</v>
      </c>
      <c r="TT2">
        <v>2.7130399999999999E-3</v>
      </c>
      <c r="TU2">
        <v>2.6783699999999998E-3</v>
      </c>
      <c r="TV2">
        <v>2.7045099999999998E-3</v>
      </c>
      <c r="TW2">
        <v>2.7141000000000001E-3</v>
      </c>
      <c r="TX2">
        <v>2.6615699999999998E-3</v>
      </c>
      <c r="TY2">
        <v>2.67454E-3</v>
      </c>
      <c r="TZ2">
        <v>2.7097200000000001E-3</v>
      </c>
      <c r="UA2">
        <v>2.6972099999999998E-3</v>
      </c>
      <c r="UB2">
        <v>2.6978800000000002E-3</v>
      </c>
      <c r="UC2">
        <v>2.6939300000000002E-3</v>
      </c>
      <c r="UD2">
        <v>2.6865399999999998E-3</v>
      </c>
      <c r="UE2">
        <v>2.69549E-3</v>
      </c>
      <c r="UF2">
        <v>2.6932700000000002E-3</v>
      </c>
      <c r="UG2">
        <v>2.7002699999999998E-3</v>
      </c>
      <c r="UH2">
        <v>2.68103E-3</v>
      </c>
      <c r="UI2">
        <v>2.7030700000000001E-3</v>
      </c>
      <c r="UJ2">
        <v>2.6738399999999998E-3</v>
      </c>
      <c r="UK2">
        <v>2.6580000000000002E-3</v>
      </c>
      <c r="UL2">
        <v>2.6808700000000001E-3</v>
      </c>
      <c r="UM2">
        <v>2.6945300000000001E-3</v>
      </c>
      <c r="UN2">
        <v>2.6895000000000001E-3</v>
      </c>
      <c r="UO2">
        <v>2.6797000000000001E-3</v>
      </c>
      <c r="UP2">
        <v>2.6838399999999998E-3</v>
      </c>
      <c r="UQ2">
        <v>2.70207E-3</v>
      </c>
      <c r="UR2">
        <v>2.69009E-3</v>
      </c>
      <c r="US2">
        <v>2.67016E-3</v>
      </c>
      <c r="UT2">
        <v>2.6660099999999999E-3</v>
      </c>
      <c r="UU2">
        <v>2.6794100000000001E-3</v>
      </c>
      <c r="UV2">
        <v>2.6664200000000001E-3</v>
      </c>
      <c r="UW2">
        <v>2.6684500000000002E-3</v>
      </c>
      <c r="UX2">
        <v>2.6670999999999999E-3</v>
      </c>
      <c r="UY2">
        <v>2.6680900000000001E-3</v>
      </c>
      <c r="UZ2">
        <v>2.6745800000000002E-3</v>
      </c>
      <c r="VA2">
        <v>2.6537700000000002E-3</v>
      </c>
      <c r="VB2">
        <v>2.6793799999999999E-3</v>
      </c>
      <c r="VC2">
        <v>2.63532E-3</v>
      </c>
      <c r="VD2">
        <v>2.67133E-3</v>
      </c>
      <c r="VE2">
        <v>2.65365E-3</v>
      </c>
      <c r="VF2">
        <v>2.67644E-3</v>
      </c>
      <c r="VG2">
        <v>2.64898E-3</v>
      </c>
      <c r="VH2">
        <v>2.6810100000000002E-3</v>
      </c>
      <c r="VI2">
        <v>2.6651399999999999E-3</v>
      </c>
      <c r="VJ2">
        <v>2.64014E-3</v>
      </c>
      <c r="VK2">
        <v>2.6695400000000002E-3</v>
      </c>
      <c r="VL2">
        <v>2.63803E-3</v>
      </c>
      <c r="VM2">
        <v>2.68374E-3</v>
      </c>
      <c r="VN2">
        <v>2.6410700000000001E-3</v>
      </c>
      <c r="VO2">
        <v>2.67688E-3</v>
      </c>
      <c r="VP2">
        <v>2.65014E-3</v>
      </c>
      <c r="VQ2">
        <v>2.6614E-3</v>
      </c>
      <c r="VR2">
        <v>2.6221299999999999E-3</v>
      </c>
      <c r="VS2">
        <v>2.6641799999999999E-3</v>
      </c>
      <c r="VT2">
        <v>2.64489E-3</v>
      </c>
      <c r="VU2">
        <v>2.6736400000000001E-3</v>
      </c>
      <c r="VV2">
        <v>2.65074E-3</v>
      </c>
      <c r="VW2">
        <v>2.6555200000000002E-3</v>
      </c>
      <c r="VX2">
        <v>2.6600299999999999E-3</v>
      </c>
      <c r="VY2">
        <v>2.6678299999999999E-3</v>
      </c>
      <c r="VZ2">
        <v>2.6390699999999999E-3</v>
      </c>
      <c r="WA2">
        <v>2.64913E-3</v>
      </c>
      <c r="WB2">
        <v>2.65147E-3</v>
      </c>
      <c r="WC2">
        <v>2.6364600000000002E-3</v>
      </c>
      <c r="WD2">
        <v>2.6619199999999999E-3</v>
      </c>
      <c r="WE2">
        <v>2.6438E-3</v>
      </c>
      <c r="WF2">
        <v>2.6218399999999998E-3</v>
      </c>
      <c r="WG2">
        <v>2.6521000000000001E-3</v>
      </c>
      <c r="WH2">
        <v>2.6473400000000002E-3</v>
      </c>
      <c r="WI2">
        <v>2.6190200000000001E-3</v>
      </c>
      <c r="WJ2">
        <v>2.6373999999999998E-3</v>
      </c>
      <c r="WK2">
        <v>2.6369200000000001E-3</v>
      </c>
      <c r="WL2">
        <v>2.6452300000000002E-3</v>
      </c>
      <c r="WM2">
        <v>2.6182000000000002E-3</v>
      </c>
      <c r="WN2">
        <v>2.6247599999999999E-3</v>
      </c>
      <c r="WO2">
        <v>2.6145000000000001E-3</v>
      </c>
      <c r="WP2">
        <v>2.6569699999999998E-3</v>
      </c>
      <c r="WQ2">
        <v>2.64643E-3</v>
      </c>
      <c r="WR2">
        <v>2.60933E-3</v>
      </c>
      <c r="WS2">
        <v>2.64401E-3</v>
      </c>
      <c r="WT2">
        <v>2.6484099999999999E-3</v>
      </c>
      <c r="WU2">
        <v>2.6485599999999999E-3</v>
      </c>
      <c r="WV2">
        <v>2.61254E-3</v>
      </c>
      <c r="WW2">
        <v>2.6201499999999999E-3</v>
      </c>
      <c r="WX2">
        <v>2.6159600000000001E-3</v>
      </c>
      <c r="WY2">
        <v>2.6336799999999998E-3</v>
      </c>
      <c r="WZ2">
        <v>2.6243099999999999E-3</v>
      </c>
      <c r="XA2">
        <v>2.61977E-3</v>
      </c>
      <c r="XB2">
        <v>2.6421399999999999E-3</v>
      </c>
      <c r="XC2">
        <v>2.62758E-3</v>
      </c>
      <c r="XD2">
        <v>2.61546E-3</v>
      </c>
      <c r="XE2">
        <v>2.6247499999999999E-3</v>
      </c>
      <c r="XF2">
        <v>2.6363300000000001E-3</v>
      </c>
      <c r="XG2">
        <v>2.6314300000000001E-3</v>
      </c>
      <c r="XH2">
        <v>2.60305E-3</v>
      </c>
      <c r="XI2">
        <v>2.6300799999999999E-3</v>
      </c>
      <c r="XJ2">
        <v>2.6417099999999998E-3</v>
      </c>
      <c r="XK2">
        <v>2.6006499999999999E-3</v>
      </c>
      <c r="XL2">
        <v>2.6224299999999998E-3</v>
      </c>
      <c r="XM2">
        <v>2.6391299999999999E-3</v>
      </c>
      <c r="XN2">
        <v>2.6236200000000001E-3</v>
      </c>
      <c r="XO2">
        <v>2.5787800000000001E-3</v>
      </c>
      <c r="XP2">
        <v>2.6139100000000001E-3</v>
      </c>
      <c r="XQ2">
        <v>2.6019599999999999E-3</v>
      </c>
      <c r="XR2">
        <v>2.62671E-3</v>
      </c>
      <c r="XS2">
        <v>2.6212599999999998E-3</v>
      </c>
      <c r="XT2">
        <v>2.62481E-3</v>
      </c>
      <c r="XU2">
        <v>2.5995800000000002E-3</v>
      </c>
      <c r="XV2">
        <v>2.5999899999999999E-3</v>
      </c>
      <c r="XW2">
        <v>2.6150800000000001E-3</v>
      </c>
      <c r="XX2">
        <v>2.6078E-3</v>
      </c>
      <c r="XY2">
        <v>2.61363E-3</v>
      </c>
      <c r="XZ2">
        <v>2.5818099999999999E-3</v>
      </c>
      <c r="YA2">
        <v>2.59706E-3</v>
      </c>
      <c r="YB2">
        <v>2.6210999999999999E-3</v>
      </c>
      <c r="YC2">
        <v>2.60561E-3</v>
      </c>
      <c r="YD2">
        <v>2.6057300000000001E-3</v>
      </c>
      <c r="YE2">
        <v>2.62707E-3</v>
      </c>
      <c r="YF2">
        <v>2.5983500000000001E-3</v>
      </c>
      <c r="YG2">
        <v>2.5978199999999998E-3</v>
      </c>
      <c r="YH2">
        <v>2.6001100000000001E-3</v>
      </c>
      <c r="YI2">
        <v>2.5883500000000001E-3</v>
      </c>
      <c r="YJ2">
        <v>2.5709800000000001E-3</v>
      </c>
      <c r="YK2">
        <v>2.59465E-3</v>
      </c>
      <c r="YL2">
        <v>2.6127899999999998E-3</v>
      </c>
      <c r="YM2">
        <v>2.6072199999999999E-3</v>
      </c>
      <c r="YN2">
        <v>2.5725499999999998E-3</v>
      </c>
      <c r="YO2">
        <v>2.5826299999999998E-3</v>
      </c>
      <c r="YP2">
        <v>2.6040400000000002E-3</v>
      </c>
      <c r="YQ2">
        <v>2.59647E-3</v>
      </c>
      <c r="YR2">
        <v>2.5830100000000002E-3</v>
      </c>
      <c r="YS2">
        <v>2.60297E-3</v>
      </c>
      <c r="YT2">
        <v>2.5622399999999999E-3</v>
      </c>
      <c r="YU2">
        <v>2.5950999999999999E-3</v>
      </c>
      <c r="YV2">
        <v>2.5981099999999998E-3</v>
      </c>
      <c r="YW2">
        <v>2.59844E-3</v>
      </c>
      <c r="YX2">
        <v>2.5665599999999998E-3</v>
      </c>
      <c r="YY2">
        <v>2.5800599999999999E-3</v>
      </c>
      <c r="YZ2">
        <v>2.56982E-3</v>
      </c>
      <c r="ZA2">
        <v>2.5835699999999999E-3</v>
      </c>
      <c r="ZB2">
        <v>2.5659900000000002E-3</v>
      </c>
      <c r="ZC2">
        <v>2.5822900000000001E-3</v>
      </c>
      <c r="ZD2">
        <v>2.5783999999999998E-3</v>
      </c>
      <c r="ZE2">
        <v>2.5800799999999998E-3</v>
      </c>
      <c r="ZF2">
        <v>2.5820600000000002E-3</v>
      </c>
      <c r="ZG2">
        <v>2.5466199999999999E-3</v>
      </c>
      <c r="ZH2">
        <v>2.5966600000000002E-3</v>
      </c>
      <c r="ZI2">
        <v>2.5862799999999998E-3</v>
      </c>
      <c r="ZJ2">
        <v>2.5565200000000001E-3</v>
      </c>
      <c r="ZK2">
        <v>2.57858E-3</v>
      </c>
      <c r="ZL2">
        <v>2.5879800000000001E-3</v>
      </c>
      <c r="ZM2">
        <v>2.5896399999999998E-3</v>
      </c>
      <c r="ZN2">
        <v>2.5853500000000001E-3</v>
      </c>
      <c r="ZO2">
        <v>2.5708699999999998E-3</v>
      </c>
      <c r="ZP2">
        <v>2.5902899999999999E-3</v>
      </c>
      <c r="ZQ2">
        <v>2.5495399999999999E-3</v>
      </c>
      <c r="ZR2">
        <v>2.5804399999999998E-3</v>
      </c>
      <c r="ZS2">
        <v>2.5553099999999999E-3</v>
      </c>
      <c r="ZT2">
        <v>2.5778900000000002E-3</v>
      </c>
      <c r="ZU2">
        <v>2.59005E-3</v>
      </c>
      <c r="ZV2">
        <v>2.5460600000000002E-3</v>
      </c>
      <c r="ZW2">
        <v>2.5844399999999999E-3</v>
      </c>
      <c r="ZX2">
        <v>2.55937E-3</v>
      </c>
      <c r="ZY2">
        <v>2.5535200000000001E-3</v>
      </c>
      <c r="ZZ2">
        <v>2.5753099999999999E-3</v>
      </c>
      <c r="AAA2">
        <v>2.57107E-3</v>
      </c>
      <c r="AAB2">
        <v>2.5332100000000001E-3</v>
      </c>
      <c r="AAC2">
        <v>2.5758299999999999E-3</v>
      </c>
      <c r="AAD2">
        <v>2.5733900000000001E-3</v>
      </c>
      <c r="AAE2">
        <v>2.5432200000000001E-3</v>
      </c>
      <c r="AAF2">
        <v>2.5794699999999999E-3</v>
      </c>
      <c r="AAG2">
        <v>2.5577600000000001E-3</v>
      </c>
      <c r="AAH2">
        <v>2.55025E-3</v>
      </c>
      <c r="AAI2">
        <v>2.5508900000000001E-3</v>
      </c>
      <c r="AAJ2">
        <v>2.5811599999999999E-3</v>
      </c>
      <c r="AAK2">
        <v>2.5315799999999999E-3</v>
      </c>
      <c r="AAL2">
        <v>2.5605300000000001E-3</v>
      </c>
      <c r="AAM2">
        <v>2.5642799999999999E-3</v>
      </c>
      <c r="AAN2">
        <v>2.5449299999999999E-3</v>
      </c>
      <c r="AAO2">
        <v>2.55931E-3</v>
      </c>
      <c r="AAP2">
        <v>2.5453400000000001E-3</v>
      </c>
      <c r="AAQ2">
        <v>2.5365800000000001E-3</v>
      </c>
      <c r="AAR2">
        <v>2.57434E-3</v>
      </c>
      <c r="AAS2">
        <v>2.5395000000000001E-3</v>
      </c>
      <c r="AAT2">
        <v>2.5394200000000001E-3</v>
      </c>
      <c r="AAU2">
        <v>2.5667899999999998E-3</v>
      </c>
      <c r="AAV2">
        <v>2.5253900000000002E-3</v>
      </c>
      <c r="AAW2">
        <v>2.5672400000000001E-3</v>
      </c>
      <c r="AAX2">
        <v>2.5639899999999999E-3</v>
      </c>
      <c r="AAY2">
        <v>2.5192999999999999E-3</v>
      </c>
      <c r="AAZ2">
        <v>2.5444299999999999E-3</v>
      </c>
      <c r="ABA2">
        <v>2.5504500000000001E-3</v>
      </c>
      <c r="ABB2">
        <v>2.5529799999999998E-3</v>
      </c>
      <c r="ABC2">
        <v>2.53324E-3</v>
      </c>
      <c r="ABD2">
        <v>2.5458899999999999E-3</v>
      </c>
      <c r="ABE2">
        <v>2.5445699999999999E-3</v>
      </c>
      <c r="ABF2">
        <v>2.5595399999999999E-3</v>
      </c>
      <c r="ABG2">
        <v>2.52981E-3</v>
      </c>
      <c r="ABH2">
        <v>2.5154399999999999E-3</v>
      </c>
      <c r="ABI2">
        <v>2.53901E-3</v>
      </c>
      <c r="ABJ2">
        <v>2.5529900000000002E-3</v>
      </c>
      <c r="ABK2">
        <v>2.5151499999999999E-3</v>
      </c>
      <c r="ABL2">
        <v>2.5497300000000001E-3</v>
      </c>
      <c r="ABM2">
        <v>2.5629099999999998E-3</v>
      </c>
      <c r="ABN2">
        <v>2.5655399999999998E-3</v>
      </c>
      <c r="ABO2">
        <v>2.51461E-3</v>
      </c>
      <c r="ABP2">
        <v>2.5369199999999998E-3</v>
      </c>
      <c r="ABQ2">
        <v>2.5070000000000001E-3</v>
      </c>
      <c r="ABR2">
        <v>2.5578100000000002E-3</v>
      </c>
      <c r="ABS2">
        <v>2.5094599999999998E-3</v>
      </c>
      <c r="ABT2">
        <v>2.5507899999999998E-3</v>
      </c>
      <c r="ABU2">
        <v>2.5422000000000001E-3</v>
      </c>
      <c r="ABV2">
        <v>2.5300399999999999E-3</v>
      </c>
      <c r="ABW2">
        <v>2.5512899999999999E-3</v>
      </c>
      <c r="ABX2">
        <v>2.53893E-3</v>
      </c>
      <c r="ABY2">
        <v>2.51571E-3</v>
      </c>
      <c r="ABZ2">
        <v>2.53878E-3</v>
      </c>
      <c r="ACA2">
        <v>2.5425700000000001E-3</v>
      </c>
      <c r="ACB2">
        <v>2.5167000000000002E-3</v>
      </c>
      <c r="ACC2">
        <v>2.5154399999999999E-3</v>
      </c>
      <c r="ACD2">
        <v>2.5345200000000002E-3</v>
      </c>
      <c r="ACE2">
        <v>2.51126E-3</v>
      </c>
      <c r="ACF2">
        <v>2.5434300000000002E-3</v>
      </c>
      <c r="ACG2">
        <v>2.5055899999999998E-3</v>
      </c>
      <c r="ACH2">
        <v>2.5327599999999998E-3</v>
      </c>
      <c r="ACI2">
        <v>2.5202499999999999E-3</v>
      </c>
      <c r="ACJ2">
        <v>2.4870000000000001E-3</v>
      </c>
      <c r="ACK2">
        <v>2.5316000000000002E-3</v>
      </c>
      <c r="ACL2">
        <v>2.5095E-3</v>
      </c>
      <c r="ACM2">
        <v>2.5342899999999998E-3</v>
      </c>
      <c r="ACN2">
        <v>2.5203700000000001E-3</v>
      </c>
      <c r="ACO2">
        <v>2.5306299999999999E-3</v>
      </c>
      <c r="ACP2">
        <v>2.5392100000000001E-3</v>
      </c>
      <c r="ACQ2">
        <v>2.5125E-3</v>
      </c>
      <c r="ACR2">
        <v>2.4985300000000001E-3</v>
      </c>
      <c r="ACS2">
        <v>2.5357800000000001E-3</v>
      </c>
      <c r="ACT2">
        <v>2.52023E-3</v>
      </c>
      <c r="ACU2">
        <v>2.5099300000000001E-3</v>
      </c>
      <c r="ACV2">
        <v>2.5176999999999999E-3</v>
      </c>
      <c r="ACW2">
        <v>2.49059E-3</v>
      </c>
      <c r="ACX2">
        <v>2.5232599999999998E-3</v>
      </c>
      <c r="ACY2">
        <v>2.5290400000000002E-3</v>
      </c>
      <c r="ACZ2">
        <v>2.5147099999999999E-3</v>
      </c>
      <c r="ADA2">
        <v>2.4938E-3</v>
      </c>
      <c r="ADB2">
        <v>2.5193300000000002E-3</v>
      </c>
      <c r="ADC2">
        <v>2.5092700000000001E-3</v>
      </c>
      <c r="ADD2">
        <v>2.5267699999999998E-3</v>
      </c>
      <c r="ADE2">
        <v>2.4966699999999999E-3</v>
      </c>
      <c r="ADF2">
        <v>2.4905700000000001E-3</v>
      </c>
      <c r="ADG2">
        <v>2.50834E-3</v>
      </c>
      <c r="ADH2">
        <v>2.5099599999999999E-3</v>
      </c>
      <c r="ADI2">
        <v>2.4870399999999998E-3</v>
      </c>
      <c r="ADJ2">
        <v>2.5202599999999999E-3</v>
      </c>
      <c r="ADK2">
        <v>2.5111299999999999E-3</v>
      </c>
      <c r="ADL2">
        <v>2.5260299999999999E-3</v>
      </c>
      <c r="ADM2">
        <v>2.51885E-3</v>
      </c>
      <c r="ADN2">
        <v>2.5076E-3</v>
      </c>
      <c r="ADO2">
        <v>2.5022299999999998E-3</v>
      </c>
      <c r="ADP2">
        <v>2.5174799999999999E-3</v>
      </c>
      <c r="ADQ2">
        <v>2.4805399999999998E-3</v>
      </c>
      <c r="ADR2">
        <v>2.4722799999999999E-3</v>
      </c>
      <c r="ADS2">
        <v>2.49249E-3</v>
      </c>
      <c r="ADT2">
        <v>2.48891E-3</v>
      </c>
      <c r="ADU2">
        <v>2.4875000000000001E-3</v>
      </c>
      <c r="ADV2">
        <v>2.5010599999999998E-3</v>
      </c>
      <c r="ADW2">
        <v>2.4854899999999999E-3</v>
      </c>
      <c r="ADX2">
        <v>2.50461E-3</v>
      </c>
      <c r="ADY2">
        <v>2.5037200000000001E-3</v>
      </c>
      <c r="ADZ2">
        <v>2.4929700000000002E-3</v>
      </c>
      <c r="AEA2">
        <v>2.5094000000000002E-3</v>
      </c>
      <c r="AEB2">
        <v>2.5068099999999999E-3</v>
      </c>
      <c r="AEC2">
        <v>2.5086399999999999E-3</v>
      </c>
      <c r="AED2">
        <v>2.4705199999999999E-3</v>
      </c>
      <c r="AEE2">
        <v>2.48328E-3</v>
      </c>
      <c r="AEF2">
        <v>2.5108800000000001E-3</v>
      </c>
      <c r="AEG2">
        <v>2.4995899999999999E-3</v>
      </c>
      <c r="AEH2">
        <v>2.46707E-3</v>
      </c>
      <c r="AEI2">
        <v>2.4727299999999998E-3</v>
      </c>
      <c r="AEJ2">
        <v>2.4965500000000002E-3</v>
      </c>
      <c r="AEK2">
        <v>2.4899900000000001E-3</v>
      </c>
      <c r="AEL2">
        <v>2.4812300000000001E-3</v>
      </c>
      <c r="AEM2">
        <v>2.4985300000000001E-3</v>
      </c>
      <c r="AEN2">
        <v>2.4969599999999999E-3</v>
      </c>
      <c r="AEO2">
        <v>2.48781E-3</v>
      </c>
      <c r="AEP2">
        <v>2.4845599999999998E-3</v>
      </c>
      <c r="AEQ2">
        <v>2.4669000000000002E-3</v>
      </c>
      <c r="AER2">
        <v>2.4960899999999999E-3</v>
      </c>
      <c r="AES2">
        <v>2.4937700000000002E-3</v>
      </c>
      <c r="AET2">
        <v>2.48212E-3</v>
      </c>
      <c r="AEU2">
        <v>2.4848800000000001E-3</v>
      </c>
      <c r="AEV2">
        <v>2.4676500000000001E-3</v>
      </c>
      <c r="AEW2">
        <v>2.49037E-3</v>
      </c>
      <c r="AEX2">
        <v>2.4691000000000001E-3</v>
      </c>
      <c r="AEY2">
        <v>2.5050099999999998E-3</v>
      </c>
      <c r="AEZ2">
        <v>2.4851299999999999E-3</v>
      </c>
      <c r="AFA2">
        <v>2.4850699999999998E-3</v>
      </c>
      <c r="AFB2">
        <v>2.5034300000000001E-3</v>
      </c>
      <c r="AFC2">
        <v>2.4476400000000001E-3</v>
      </c>
      <c r="AFD2">
        <v>2.4886000000000001E-3</v>
      </c>
      <c r="AFE2">
        <v>2.4661599999999998E-3</v>
      </c>
      <c r="AFF2">
        <v>2.4642800000000001E-3</v>
      </c>
      <c r="AFG2">
        <v>2.4952199999999998E-3</v>
      </c>
      <c r="AFH2">
        <v>2.4650599999999998E-3</v>
      </c>
      <c r="AFI2">
        <v>2.4855799999999998E-3</v>
      </c>
      <c r="AFJ2">
        <v>2.4654899999999999E-3</v>
      </c>
      <c r="AFK2">
        <v>2.47453E-3</v>
      </c>
      <c r="AFL2">
        <v>2.4800600000000001E-3</v>
      </c>
      <c r="AFM2">
        <v>2.49424E-3</v>
      </c>
      <c r="AFN2">
        <v>2.4935600000000001E-3</v>
      </c>
      <c r="AFO2">
        <v>2.4471800000000002E-3</v>
      </c>
      <c r="AFP2">
        <v>2.45787E-3</v>
      </c>
      <c r="AFQ2">
        <v>2.4872100000000001E-3</v>
      </c>
      <c r="AFR2">
        <v>2.4750800000000002E-3</v>
      </c>
      <c r="AFS2">
        <v>2.4410600000000001E-3</v>
      </c>
      <c r="AFT2">
        <v>2.4378099999999999E-3</v>
      </c>
      <c r="AFU2">
        <v>2.48584E-3</v>
      </c>
      <c r="AFV2">
        <v>2.4753399999999999E-3</v>
      </c>
      <c r="AFW2">
        <v>2.43473E-3</v>
      </c>
      <c r="AFX2">
        <v>2.4825099999999998E-3</v>
      </c>
      <c r="AFY2">
        <v>2.48227E-3</v>
      </c>
      <c r="AFZ2">
        <v>2.4573199999999998E-3</v>
      </c>
      <c r="AGA2">
        <v>2.4730799999999999E-3</v>
      </c>
      <c r="AGB2">
        <v>2.4609800000000002E-3</v>
      </c>
      <c r="AGC2">
        <v>2.45605E-3</v>
      </c>
      <c r="AGD2">
        <v>2.4779699999999999E-3</v>
      </c>
      <c r="AGE2">
        <v>2.4589799999999999E-3</v>
      </c>
      <c r="AGF2">
        <v>2.4497199999999998E-3</v>
      </c>
      <c r="AGG2">
        <v>2.44918E-3</v>
      </c>
      <c r="AGH2">
        <v>2.4827400000000002E-3</v>
      </c>
      <c r="AGI2">
        <v>2.4419899999999998E-3</v>
      </c>
      <c r="AGJ2">
        <v>2.4519300000000002E-3</v>
      </c>
      <c r="AGK2">
        <v>2.44225E-3</v>
      </c>
      <c r="AGL2">
        <v>2.4630400000000001E-3</v>
      </c>
      <c r="AGM2">
        <v>2.4678E-3</v>
      </c>
      <c r="AGN2">
        <v>2.46613E-3</v>
      </c>
      <c r="AGO2">
        <v>2.4300799999999998E-3</v>
      </c>
      <c r="AGP2">
        <v>2.4442700000000001E-3</v>
      </c>
      <c r="AGQ2">
        <v>2.4435500000000001E-3</v>
      </c>
      <c r="AGR2">
        <v>2.4544499999999999E-3</v>
      </c>
      <c r="AGS2">
        <v>2.4527099999999999E-3</v>
      </c>
      <c r="AGT2">
        <v>2.4590800000000002E-3</v>
      </c>
      <c r="AGU2">
        <v>2.4467E-3</v>
      </c>
      <c r="AGV2">
        <v>2.4562500000000001E-3</v>
      </c>
      <c r="AGW2">
        <v>2.46481E-3</v>
      </c>
      <c r="AGX2">
        <v>2.4231000000000001E-3</v>
      </c>
      <c r="AGY2">
        <v>2.4551600000000001E-3</v>
      </c>
      <c r="AGZ2">
        <v>2.4183099999999999E-3</v>
      </c>
      <c r="AHA2">
        <v>2.4654799999999999E-3</v>
      </c>
      <c r="AHB2">
        <v>2.4218999999999998E-3</v>
      </c>
      <c r="AHC2">
        <v>2.4157100000000002E-3</v>
      </c>
      <c r="AHD2">
        <v>2.4510399999999998E-3</v>
      </c>
      <c r="AHE2">
        <v>2.4617100000000002E-3</v>
      </c>
      <c r="AHF2">
        <v>2.4164099999999999E-3</v>
      </c>
      <c r="AHG2">
        <v>2.4332099999999999E-3</v>
      </c>
      <c r="AHH2">
        <v>2.4172199999999999E-3</v>
      </c>
      <c r="AHI2">
        <v>2.4525699999999998E-3</v>
      </c>
      <c r="AHJ2">
        <v>2.4391700000000001E-3</v>
      </c>
      <c r="AHK2">
        <v>2.4133399999999999E-3</v>
      </c>
      <c r="AHL2">
        <v>2.4480000000000001E-3</v>
      </c>
      <c r="AHM2">
        <v>2.4218E-3</v>
      </c>
      <c r="AHN2">
        <v>2.4340199999999998E-3</v>
      </c>
      <c r="AHO2">
        <v>2.42698E-3</v>
      </c>
      <c r="AHP2">
        <v>2.4555699999999998E-3</v>
      </c>
      <c r="AHQ2">
        <v>2.45422E-3</v>
      </c>
      <c r="AHR2">
        <v>2.4513199999999999E-3</v>
      </c>
      <c r="AHS2">
        <v>2.43298E-3</v>
      </c>
      <c r="AHT2">
        <v>2.4353399999999998E-3</v>
      </c>
      <c r="AHU2">
        <v>2.4158199999999999E-3</v>
      </c>
      <c r="AHV2">
        <v>2.4069199999999999E-3</v>
      </c>
      <c r="AHW2">
        <v>2.4026500000000001E-3</v>
      </c>
      <c r="AHX2">
        <v>2.39521E-3</v>
      </c>
      <c r="AHY2">
        <v>2.3470600000000002E-3</v>
      </c>
      <c r="AHZ2">
        <v>2.3329900000000001E-3</v>
      </c>
      <c r="AIA2">
        <v>2.36688E-3</v>
      </c>
      <c r="AIB2">
        <v>2.3341600000000001E-3</v>
      </c>
      <c r="AIC2">
        <v>2.3457999999999999E-3</v>
      </c>
      <c r="AID2">
        <v>2.31855E-3</v>
      </c>
      <c r="AIE2">
        <v>2.2960400000000001E-3</v>
      </c>
      <c r="AIF2">
        <v>2.3220300000000001E-3</v>
      </c>
      <c r="AIG2">
        <v>2.29525E-3</v>
      </c>
      <c r="AIH2">
        <v>2.2967399999999998E-3</v>
      </c>
      <c r="AII2">
        <v>2.2653299999999999E-3</v>
      </c>
      <c r="AIJ2">
        <v>2.2676100000000002E-3</v>
      </c>
      <c r="AIK2">
        <v>2.24727E-3</v>
      </c>
      <c r="AIL2">
        <v>2.25866E-3</v>
      </c>
      <c r="AIM2">
        <v>2.2517399999999999E-3</v>
      </c>
      <c r="AIN2">
        <v>2.25297E-3</v>
      </c>
      <c r="AIO2">
        <v>2.2274700000000001E-3</v>
      </c>
      <c r="AIP2">
        <v>2.18826E-3</v>
      </c>
      <c r="AIQ2">
        <v>2.1859399999999999E-3</v>
      </c>
      <c r="AIR2">
        <v>2.22588E-3</v>
      </c>
      <c r="AIS2">
        <v>2.2186200000000001E-3</v>
      </c>
      <c r="AIT2">
        <v>2.21309E-3</v>
      </c>
      <c r="AIU2">
        <v>2.2087299999999999E-3</v>
      </c>
      <c r="AIV2">
        <v>2.1735399999999998E-3</v>
      </c>
      <c r="AIW2">
        <v>2.1903500000000002E-3</v>
      </c>
      <c r="AIX2">
        <v>2.1592E-3</v>
      </c>
      <c r="AIY2">
        <v>2.1852299999999998E-3</v>
      </c>
      <c r="AIZ2">
        <v>2.1558200000000001E-3</v>
      </c>
      <c r="AJA2">
        <v>2.1524399999999998E-3</v>
      </c>
      <c r="AJB2">
        <v>2.1445100000000001E-3</v>
      </c>
      <c r="AJC2">
        <v>2.1546199999999999E-3</v>
      </c>
      <c r="AJD2">
        <v>2.15358E-3</v>
      </c>
      <c r="AJE2">
        <v>2.1388499999999999E-3</v>
      </c>
      <c r="AJF2">
        <v>2.1078899999999999E-3</v>
      </c>
      <c r="AJG2">
        <v>2.13517E-3</v>
      </c>
      <c r="AJH2">
        <v>2.0788500000000001E-3</v>
      </c>
      <c r="AJI2">
        <v>2.0907399999999998E-3</v>
      </c>
      <c r="AJJ2">
        <v>2.0836700000000001E-3</v>
      </c>
      <c r="AJK2">
        <v>2.0651200000000001E-3</v>
      </c>
      <c r="AJL2">
        <v>2.1101000000000002E-3</v>
      </c>
      <c r="AJM2">
        <v>2.09968E-3</v>
      </c>
      <c r="AJN2">
        <v>2.0898599999999998E-3</v>
      </c>
      <c r="AJO2">
        <v>2.0830100000000002E-3</v>
      </c>
      <c r="AJP2">
        <v>2.0992900000000002E-3</v>
      </c>
      <c r="AJQ2">
        <v>2.0575200000000002E-3</v>
      </c>
      <c r="AJR2">
        <v>2.0841800000000001E-3</v>
      </c>
      <c r="AJS2">
        <v>2.0688E-3</v>
      </c>
      <c r="AJT2">
        <v>2.0717499999999998E-3</v>
      </c>
      <c r="AJU2">
        <v>2.06777E-3</v>
      </c>
      <c r="AJV2">
        <v>2.01907E-3</v>
      </c>
      <c r="AJW2">
        <v>2.0000999999999999E-3</v>
      </c>
      <c r="AJX2">
        <v>2.0471E-3</v>
      </c>
      <c r="AJY2">
        <v>2.0060199999999999E-3</v>
      </c>
      <c r="AJZ2">
        <v>1.9930400000000002E-3</v>
      </c>
      <c r="AKA2">
        <v>2.0325899999999999E-3</v>
      </c>
      <c r="AKB2">
        <v>1.9746299999999998E-3</v>
      </c>
      <c r="AKC2">
        <v>2.0227600000000002E-3</v>
      </c>
      <c r="AKD2">
        <v>1.9732999999999999E-3</v>
      </c>
      <c r="AKE2">
        <v>1.9892E-3</v>
      </c>
      <c r="AKF2">
        <v>2.0118499999999999E-3</v>
      </c>
      <c r="AKG2">
        <v>1.9904100000000002E-3</v>
      </c>
      <c r="AKH2">
        <v>1.98811E-3</v>
      </c>
      <c r="AKI2">
        <v>1.9904900000000001E-3</v>
      </c>
      <c r="AKJ2">
        <v>1.9863599999999999E-3</v>
      </c>
      <c r="AKK2">
        <v>1.9839200000000001E-3</v>
      </c>
      <c r="AKL2">
        <v>1.9689199999999999E-3</v>
      </c>
      <c r="AKM2">
        <v>1.9288199999999999E-3</v>
      </c>
      <c r="AKN2">
        <v>1.9591399999999998E-3</v>
      </c>
      <c r="AKO2">
        <v>1.9337200000000001E-3</v>
      </c>
      <c r="AKP2">
        <v>1.9656399999999998E-3</v>
      </c>
      <c r="AKQ2">
        <v>1.9290100000000001E-3</v>
      </c>
      <c r="AKR2">
        <v>1.9319700000000001E-3</v>
      </c>
      <c r="AKS2">
        <v>1.94301E-3</v>
      </c>
      <c r="AKT2">
        <v>1.9568099999999998E-3</v>
      </c>
      <c r="AKU2">
        <v>1.92256E-3</v>
      </c>
      <c r="AKV2">
        <v>1.9253600000000001E-3</v>
      </c>
      <c r="AKW2">
        <v>1.92263E-3</v>
      </c>
      <c r="AKX2">
        <v>1.93362E-3</v>
      </c>
      <c r="AKY2">
        <v>1.9190800000000001E-3</v>
      </c>
      <c r="AKZ2">
        <v>1.93002E-3</v>
      </c>
      <c r="ALA2">
        <v>1.9167100000000001E-3</v>
      </c>
      <c r="ALB2">
        <v>1.9168E-3</v>
      </c>
      <c r="ALC2">
        <v>1.8966600000000001E-3</v>
      </c>
      <c r="ALD2">
        <v>1.91442E-3</v>
      </c>
      <c r="ALE2">
        <v>1.9046E-3</v>
      </c>
      <c r="ALF2">
        <v>1.91347E-3</v>
      </c>
      <c r="ALG2">
        <v>1.88776E-3</v>
      </c>
      <c r="ALH2">
        <v>1.87773E-3</v>
      </c>
      <c r="ALI2">
        <v>1.89678E-3</v>
      </c>
      <c r="ALJ2">
        <v>1.84508E-3</v>
      </c>
      <c r="ALK2">
        <v>1.8729199999999999E-3</v>
      </c>
      <c r="ALL2">
        <v>1.83815E-3</v>
      </c>
      <c r="ALM2">
        <v>1.84374E-3</v>
      </c>
      <c r="ALN2">
        <v>1.8752899999999999E-3</v>
      </c>
      <c r="ALO2">
        <v>1.8518499999999999E-3</v>
      </c>
      <c r="ALP2">
        <v>1.85915E-3</v>
      </c>
      <c r="ALQ2">
        <v>1.8349E-3</v>
      </c>
      <c r="ALR2">
        <v>1.84721E-3</v>
      </c>
      <c r="ALS2">
        <v>1.8469000000000001E-3</v>
      </c>
      <c r="ALT2">
        <v>1.8394100000000001E-3</v>
      </c>
      <c r="ALU2">
        <v>1.84067E-3</v>
      </c>
      <c r="ALV2">
        <v>1.8174599999999999E-3</v>
      </c>
      <c r="ALW2">
        <v>1.84852E-3</v>
      </c>
      <c r="ALX2">
        <v>1.82584E-3</v>
      </c>
      <c r="ALY2">
        <v>1.8058099999999999E-3</v>
      </c>
      <c r="ALZ2">
        <v>1.8474299999999999E-3</v>
      </c>
      <c r="AMA2">
        <v>1.7946100000000001E-3</v>
      </c>
      <c r="AMB2">
        <v>1.80729E-3</v>
      </c>
      <c r="AMC2">
        <v>1.77148E-3</v>
      </c>
      <c r="AMD2">
        <v>1.8195100000000001E-3</v>
      </c>
      <c r="AME2">
        <v>1.7924799999999999E-3</v>
      </c>
      <c r="AMF2">
        <v>1.7641E-3</v>
      </c>
      <c r="AMG2">
        <v>1.77842E-3</v>
      </c>
      <c r="AMH2">
        <v>1.8143600000000001E-3</v>
      </c>
      <c r="AMI2">
        <v>1.8154E-3</v>
      </c>
      <c r="AMJ2">
        <v>1.7662299999999999E-3</v>
      </c>
      <c r="AMK2">
        <v>1.7986E-3</v>
      </c>
      <c r="AML2">
        <v>1.76947E-3</v>
      </c>
      <c r="AMM2">
        <v>1.78243E-3</v>
      </c>
      <c r="AMN2">
        <v>1.7602500000000001E-3</v>
      </c>
      <c r="AMO2">
        <v>1.7600199999999999E-3</v>
      </c>
      <c r="AMP2">
        <v>1.7786099999999999E-3</v>
      </c>
      <c r="AMQ2">
        <v>1.7753599999999999E-3</v>
      </c>
      <c r="AMR2">
        <v>1.75403E-3</v>
      </c>
      <c r="AMS2">
        <v>1.73229E-3</v>
      </c>
      <c r="AMT2">
        <v>1.74865E-3</v>
      </c>
      <c r="AMU2">
        <v>1.7328199999999999E-3</v>
      </c>
      <c r="AMV2">
        <v>1.7541099999999999E-3</v>
      </c>
      <c r="AMW2">
        <v>1.7550300000000001E-3</v>
      </c>
      <c r="AMX2">
        <v>1.7558599999999999E-3</v>
      </c>
      <c r="AMY2">
        <v>1.7341699999999999E-3</v>
      </c>
      <c r="AMZ2">
        <v>1.7043799999999999E-3</v>
      </c>
      <c r="ANA2">
        <v>1.7127399999999999E-3</v>
      </c>
      <c r="ANB2">
        <v>1.7346200000000001E-3</v>
      </c>
      <c r="ANC2">
        <v>1.7535199999999999E-3</v>
      </c>
      <c r="AND2">
        <v>1.6964199999999999E-3</v>
      </c>
      <c r="ANE2">
        <v>1.7245800000000001E-3</v>
      </c>
      <c r="ANF2">
        <v>1.7303100000000001E-3</v>
      </c>
      <c r="ANG2">
        <v>1.7359599999999999E-3</v>
      </c>
      <c r="ANH2">
        <v>1.73423E-3</v>
      </c>
      <c r="ANI2">
        <v>1.72678E-3</v>
      </c>
      <c r="ANJ2">
        <v>1.7357900000000001E-3</v>
      </c>
      <c r="ANK2">
        <v>1.7288399999999999E-3</v>
      </c>
      <c r="ANL2">
        <v>1.68662E-3</v>
      </c>
      <c r="ANM2">
        <v>1.7367299999999999E-3</v>
      </c>
      <c r="ANN2">
        <v>1.69367E-3</v>
      </c>
      <c r="ANO2">
        <v>1.6705400000000001E-3</v>
      </c>
      <c r="ANP2">
        <v>1.7165399999999999E-3</v>
      </c>
      <c r="ANQ2">
        <v>1.7023100000000001E-3</v>
      </c>
      <c r="ANR2">
        <v>1.6695099999999999E-3</v>
      </c>
      <c r="ANS2">
        <v>1.70823E-3</v>
      </c>
      <c r="ANT2">
        <v>1.7170600000000001E-3</v>
      </c>
      <c r="ANU2">
        <v>1.6787E-3</v>
      </c>
      <c r="ANV2">
        <v>1.70619E-3</v>
      </c>
      <c r="ANW2">
        <v>1.6898099999999999E-3</v>
      </c>
      <c r="ANX2">
        <v>1.69717E-3</v>
      </c>
      <c r="ANY2">
        <v>1.68399E-3</v>
      </c>
      <c r="ANZ2">
        <v>1.6405300000000001E-3</v>
      </c>
      <c r="AOA2">
        <v>1.6475800000000001E-3</v>
      </c>
      <c r="AOB2">
        <v>1.64526E-3</v>
      </c>
      <c r="AOC2">
        <v>1.65138E-3</v>
      </c>
      <c r="AOD2">
        <v>1.6846000000000001E-3</v>
      </c>
      <c r="AOE2">
        <v>1.6403800000000001E-3</v>
      </c>
      <c r="AOF2">
        <v>1.6841899999999999E-3</v>
      </c>
      <c r="AOG2">
        <v>1.64533E-3</v>
      </c>
      <c r="AOH2">
        <v>1.66292E-3</v>
      </c>
      <c r="AOI2">
        <v>1.65015E-3</v>
      </c>
      <c r="AOJ2">
        <v>1.6784E-3</v>
      </c>
      <c r="AOK2">
        <v>1.6497599999999999E-3</v>
      </c>
      <c r="AOL2">
        <v>1.6648100000000001E-3</v>
      </c>
      <c r="AOM2">
        <v>1.65793E-3</v>
      </c>
      <c r="AON2">
        <v>1.6043800000000001E-3</v>
      </c>
      <c r="AOO2">
        <v>1.6287999999999999E-3</v>
      </c>
      <c r="AOP2">
        <v>1.60823E-3</v>
      </c>
      <c r="AOQ2">
        <v>1.6492799999999999E-3</v>
      </c>
      <c r="AOR2">
        <v>1.6435200000000001E-3</v>
      </c>
      <c r="AOS2">
        <v>1.6218300000000001E-3</v>
      </c>
      <c r="AOT2">
        <v>1.6027599999999999E-3</v>
      </c>
      <c r="AOU2">
        <v>1.6319399999999999E-3</v>
      </c>
      <c r="AOV2">
        <v>1.6521699999999999E-3</v>
      </c>
      <c r="AOW2">
        <v>1.6672200000000001E-3</v>
      </c>
      <c r="AOX2">
        <v>1.6247099999999999E-3</v>
      </c>
      <c r="AOY2">
        <v>1.65931E-3</v>
      </c>
      <c r="AOZ2">
        <v>1.61973E-3</v>
      </c>
      <c r="APA2">
        <v>1.65581E-3</v>
      </c>
      <c r="APB2">
        <v>1.6486300000000001E-3</v>
      </c>
      <c r="APC2">
        <v>1.6297600000000001E-3</v>
      </c>
      <c r="APD2">
        <v>1.6408499999999999E-3</v>
      </c>
      <c r="APE2">
        <v>1.64897E-3</v>
      </c>
      <c r="APF2">
        <v>1.6560699999999999E-3</v>
      </c>
      <c r="APG2">
        <v>1.6079600000000001E-3</v>
      </c>
      <c r="APH2">
        <v>1.5911600000000001E-3</v>
      </c>
      <c r="API2">
        <v>1.65255E-3</v>
      </c>
      <c r="APJ2">
        <v>1.64492E-3</v>
      </c>
      <c r="APK2">
        <v>1.6081400000000001E-3</v>
      </c>
      <c r="APL2">
        <v>1.6161400000000001E-3</v>
      </c>
      <c r="APM2">
        <v>1.61085E-3</v>
      </c>
      <c r="APN2">
        <v>1.6148600000000001E-3</v>
      </c>
      <c r="APO2">
        <v>1.63247E-3</v>
      </c>
      <c r="APP2">
        <v>1.6133600000000001E-3</v>
      </c>
      <c r="APQ2">
        <v>1.59917E-3</v>
      </c>
      <c r="APR2">
        <v>1.6056E-3</v>
      </c>
      <c r="APS2">
        <v>1.58058E-3</v>
      </c>
      <c r="APT2">
        <v>1.5768900000000001E-3</v>
      </c>
      <c r="APU2">
        <v>1.61487E-3</v>
      </c>
      <c r="APV2">
        <v>1.59651E-3</v>
      </c>
      <c r="APW2">
        <v>1.6046400000000001E-3</v>
      </c>
      <c r="APX2">
        <v>1.6128099999999999E-3</v>
      </c>
      <c r="APY2">
        <v>1.63255E-3</v>
      </c>
      <c r="APZ2">
        <v>1.6025499999999999E-3</v>
      </c>
      <c r="AQA2">
        <v>1.5637299999999999E-3</v>
      </c>
      <c r="AQB2">
        <v>1.5905400000000001E-3</v>
      </c>
      <c r="AQC2">
        <v>1.57584E-3</v>
      </c>
      <c r="AQD2">
        <v>1.5774999999999999E-3</v>
      </c>
      <c r="AQE2">
        <v>1.5884199999999999E-3</v>
      </c>
      <c r="AQF2">
        <v>1.5913800000000001E-3</v>
      </c>
      <c r="AQG2">
        <v>1.5974800000000001E-3</v>
      </c>
      <c r="AQH2">
        <v>1.57223E-3</v>
      </c>
      <c r="AQI2">
        <v>1.5676100000000001E-3</v>
      </c>
      <c r="AQJ2">
        <v>1.52506E-3</v>
      </c>
      <c r="AQK2">
        <v>1.5590999999999999E-3</v>
      </c>
      <c r="AQL2">
        <v>1.5365400000000001E-3</v>
      </c>
      <c r="AQM2">
        <v>1.5756500000000001E-3</v>
      </c>
      <c r="AQN2">
        <v>1.53253E-3</v>
      </c>
      <c r="AQO2">
        <v>1.5213500000000001E-3</v>
      </c>
      <c r="AQP2">
        <v>1.5255399999999999E-3</v>
      </c>
      <c r="AQQ2">
        <v>1.53619E-3</v>
      </c>
      <c r="AQR2">
        <v>1.5040699999999999E-3</v>
      </c>
      <c r="AQS2">
        <v>1.5479199999999999E-3</v>
      </c>
      <c r="AQT2">
        <v>1.50501E-3</v>
      </c>
      <c r="AQU2">
        <v>1.56744E-3</v>
      </c>
      <c r="AQV2">
        <v>1.54536E-3</v>
      </c>
      <c r="AQW2">
        <v>1.56091E-3</v>
      </c>
      <c r="AQX2">
        <v>1.52867E-3</v>
      </c>
      <c r="AQY2">
        <v>1.5525999999999999E-3</v>
      </c>
      <c r="AQZ2">
        <v>1.5206900000000001E-3</v>
      </c>
      <c r="ARA2">
        <v>1.54279E-3</v>
      </c>
      <c r="ARB2">
        <v>1.5491700000000001E-3</v>
      </c>
      <c r="ARC2">
        <v>1.5455600000000001E-3</v>
      </c>
      <c r="ARD2">
        <v>1.5058000000000001E-3</v>
      </c>
      <c r="ARE2">
        <v>1.5215000000000001E-3</v>
      </c>
      <c r="ARF2">
        <v>1.51672E-3</v>
      </c>
      <c r="ARG2">
        <v>1.5416E-3</v>
      </c>
      <c r="ARH2">
        <v>1.5110200000000001E-3</v>
      </c>
      <c r="ARI2">
        <v>1.52987E-3</v>
      </c>
      <c r="ARJ2">
        <v>1.52059E-3</v>
      </c>
      <c r="ARK2">
        <v>1.5308399999999999E-3</v>
      </c>
      <c r="ARL2">
        <v>1.4913699999999999E-3</v>
      </c>
      <c r="ARM2">
        <v>1.5038600000000001E-3</v>
      </c>
      <c r="ARN2">
        <v>1.5018799999999999E-3</v>
      </c>
      <c r="ARO2">
        <v>1.48375E-3</v>
      </c>
      <c r="ARP2">
        <v>1.5041799999999999E-3</v>
      </c>
      <c r="ARQ2">
        <v>1.50549E-3</v>
      </c>
      <c r="ARR2">
        <v>1.4691000000000001E-3</v>
      </c>
      <c r="ARS2">
        <v>1.4893199999999999E-3</v>
      </c>
      <c r="ART2">
        <v>1.5016700000000001E-3</v>
      </c>
      <c r="ARU2">
        <v>1.5106200000000001E-3</v>
      </c>
      <c r="ARV2">
        <v>1.4901700000000001E-3</v>
      </c>
      <c r="ARW2">
        <v>1.50698E-3</v>
      </c>
      <c r="ARX2">
        <v>1.4554800000000001E-3</v>
      </c>
      <c r="ARY2">
        <v>1.50589E-3</v>
      </c>
      <c r="ARZ2">
        <v>1.49683E-3</v>
      </c>
      <c r="ASA2">
        <v>1.5063800000000001E-3</v>
      </c>
      <c r="ASB2">
        <v>1.50548E-3</v>
      </c>
      <c r="ASC2">
        <v>1.45144E-3</v>
      </c>
      <c r="ASD2">
        <v>1.4808E-3</v>
      </c>
      <c r="ASE2">
        <v>1.4407599999999999E-3</v>
      </c>
      <c r="ASF2">
        <v>1.495E-3</v>
      </c>
      <c r="ASG2">
        <v>1.4354299999999999E-3</v>
      </c>
      <c r="ASH2">
        <v>1.4340500000000001E-3</v>
      </c>
      <c r="ASI2">
        <v>1.4544899999999999E-3</v>
      </c>
      <c r="ASJ2">
        <v>1.48559E-3</v>
      </c>
      <c r="ASK2">
        <v>1.4952500000000001E-3</v>
      </c>
      <c r="ASL2">
        <v>1.46441E-3</v>
      </c>
      <c r="ASM2">
        <v>1.4682499999999999E-3</v>
      </c>
      <c r="ASN2">
        <v>1.47919E-3</v>
      </c>
      <c r="ASO2">
        <v>1.4362800000000001E-3</v>
      </c>
      <c r="ASP2">
        <v>1.47722E-3</v>
      </c>
      <c r="ASQ2">
        <v>1.4555900000000001E-3</v>
      </c>
      <c r="ASR2">
        <v>1.44542E-3</v>
      </c>
      <c r="ASS2">
        <v>1.4338700000000001E-3</v>
      </c>
      <c r="AST2">
        <v>1.4843499999999999E-3</v>
      </c>
      <c r="ASU2">
        <v>1.4590199999999999E-3</v>
      </c>
      <c r="ASV2">
        <v>1.4444900000000001E-3</v>
      </c>
      <c r="ASW2">
        <v>1.4878300000000001E-3</v>
      </c>
      <c r="ASX2">
        <v>1.4346199999999999E-3</v>
      </c>
      <c r="ASY2">
        <v>1.4478799999999999E-3</v>
      </c>
      <c r="ASZ2">
        <v>1.4269899999999999E-3</v>
      </c>
      <c r="ATA2">
        <v>1.4111499999999999E-3</v>
      </c>
      <c r="ATB2">
        <v>1.43874E-3</v>
      </c>
      <c r="ATC2">
        <v>1.46521E-3</v>
      </c>
      <c r="ATD2">
        <v>1.4123499999999999E-3</v>
      </c>
      <c r="ATE2">
        <v>1.4567899999999999E-3</v>
      </c>
      <c r="ATF2">
        <v>1.41825E-3</v>
      </c>
      <c r="ATG2">
        <v>1.4518599999999999E-3</v>
      </c>
      <c r="ATH2">
        <v>1.44915E-3</v>
      </c>
      <c r="ATI2">
        <v>1.4386399999999999E-3</v>
      </c>
      <c r="ATJ2">
        <v>1.44834E-3</v>
      </c>
      <c r="ATK2">
        <v>1.44337E-3</v>
      </c>
      <c r="ATL2">
        <v>1.42738E-3</v>
      </c>
      <c r="ATM2">
        <v>1.4487599999999999E-3</v>
      </c>
      <c r="ATN2">
        <v>1.40351E-3</v>
      </c>
      <c r="ATO2">
        <v>1.40832E-3</v>
      </c>
      <c r="ATP2">
        <v>1.39875E-3</v>
      </c>
      <c r="ATQ2">
        <v>1.3908E-3</v>
      </c>
      <c r="ATR2">
        <v>1.4140299999999999E-3</v>
      </c>
      <c r="ATS2">
        <v>1.42169E-3</v>
      </c>
      <c r="ATT2">
        <v>1.42709E-3</v>
      </c>
      <c r="ATU2">
        <v>1.4076E-3</v>
      </c>
      <c r="ATV2">
        <v>1.4169199999999999E-3</v>
      </c>
      <c r="ATW2">
        <v>1.3876100000000001E-3</v>
      </c>
      <c r="ATX2">
        <v>1.4327299999999999E-3</v>
      </c>
      <c r="ATY2">
        <v>1.37751E-3</v>
      </c>
      <c r="ATZ2">
        <v>1.4093599999999999E-3</v>
      </c>
      <c r="AUA2">
        <v>1.41344E-3</v>
      </c>
      <c r="AUB2">
        <v>1.4123899999999999E-3</v>
      </c>
      <c r="AUC2">
        <v>1.3903800000000001E-3</v>
      </c>
      <c r="AUD2">
        <v>1.42257E-3</v>
      </c>
      <c r="AUE2">
        <v>1.4167800000000001E-3</v>
      </c>
      <c r="AUF2">
        <v>1.4111200000000001E-3</v>
      </c>
      <c r="AUG2">
        <v>1.3979299999999999E-3</v>
      </c>
      <c r="AUH2">
        <v>1.40365E-3</v>
      </c>
      <c r="AUI2">
        <v>1.4306799999999999E-3</v>
      </c>
      <c r="AUJ2">
        <v>1.4107799999999999E-3</v>
      </c>
      <c r="AUK2">
        <v>1.4066599999999999E-3</v>
      </c>
      <c r="AUL2">
        <v>1.38163E-3</v>
      </c>
      <c r="AUM2">
        <v>1.39667E-3</v>
      </c>
      <c r="AUN2">
        <v>1.3787000000000001E-3</v>
      </c>
      <c r="AUO2">
        <v>1.39762E-3</v>
      </c>
      <c r="AUP2">
        <v>1.39233E-3</v>
      </c>
      <c r="AUQ2">
        <v>1.4224400000000001E-3</v>
      </c>
      <c r="AUR2">
        <v>1.3425100000000001E-3</v>
      </c>
      <c r="AUS2">
        <v>1.3535000000000001E-3</v>
      </c>
      <c r="AUT2">
        <v>1.39189E-3</v>
      </c>
      <c r="AUU2">
        <v>1.3969799999999999E-3</v>
      </c>
      <c r="AUV2">
        <v>1.4061099999999999E-3</v>
      </c>
      <c r="AUW2">
        <v>1.36432E-3</v>
      </c>
      <c r="AUX2">
        <v>1.3528500000000001E-3</v>
      </c>
      <c r="AUY2">
        <v>1.3821599999999999E-3</v>
      </c>
      <c r="AUZ2">
        <v>1.38988E-3</v>
      </c>
      <c r="AVA2">
        <v>1.38061E-3</v>
      </c>
      <c r="AVB2">
        <v>1.3782899999999999E-3</v>
      </c>
      <c r="AVC2">
        <v>1.37367E-3</v>
      </c>
      <c r="AVD2">
        <v>1.3426099999999999E-3</v>
      </c>
      <c r="AVE2">
        <v>1.34793E-3</v>
      </c>
      <c r="AVF2">
        <v>1.3770099999999999E-3</v>
      </c>
      <c r="AVG2">
        <v>1.35396E-3</v>
      </c>
      <c r="AVH2">
        <v>1.3561599999999999E-3</v>
      </c>
      <c r="AVI2">
        <v>1.34687E-3</v>
      </c>
      <c r="AVJ2">
        <v>1.3548099999999999E-3</v>
      </c>
      <c r="AVK2">
        <v>1.3378299999999999E-3</v>
      </c>
      <c r="AVL2">
        <v>1.35403E-3</v>
      </c>
      <c r="AVM2">
        <v>1.3716900000000001E-3</v>
      </c>
      <c r="AVN2">
        <v>1.34315E-3</v>
      </c>
      <c r="AVO2">
        <v>1.3173099999999999E-3</v>
      </c>
      <c r="AVP2">
        <v>1.34807E-3</v>
      </c>
      <c r="AVQ2">
        <v>1.3353E-3</v>
      </c>
      <c r="AVR2">
        <v>1.36922E-3</v>
      </c>
      <c r="AVS2">
        <v>1.3536799999999999E-3</v>
      </c>
      <c r="AVT2">
        <v>1.34092E-3</v>
      </c>
      <c r="AVU2">
        <v>1.32664E-3</v>
      </c>
      <c r="AVV2">
        <v>1.3693100000000001E-3</v>
      </c>
      <c r="AVW2">
        <v>1.35173E-3</v>
      </c>
      <c r="AVX2">
        <v>1.32522E-3</v>
      </c>
      <c r="AVY2">
        <v>1.3590200000000001E-3</v>
      </c>
      <c r="AVZ2">
        <v>1.3148599999999999E-3</v>
      </c>
      <c r="AWA2">
        <v>1.3529E-3</v>
      </c>
      <c r="AWB2">
        <v>1.3346E-3</v>
      </c>
      <c r="AWC2">
        <v>1.3442599999999999E-3</v>
      </c>
      <c r="AWD2">
        <v>1.35928E-3</v>
      </c>
      <c r="AWE2">
        <v>1.34987E-3</v>
      </c>
      <c r="AWF2">
        <v>1.3628100000000001E-3</v>
      </c>
      <c r="AWG2">
        <v>1.3255299999999999E-3</v>
      </c>
      <c r="AWH2">
        <v>1.34738E-3</v>
      </c>
      <c r="AWI2">
        <v>1.3181499999999999E-3</v>
      </c>
      <c r="AWJ2">
        <v>1.33763E-3</v>
      </c>
      <c r="AWK2">
        <v>1.3095299999999999E-3</v>
      </c>
      <c r="AWL2">
        <v>1.33957E-3</v>
      </c>
      <c r="AWM2">
        <v>1.3518200000000001E-3</v>
      </c>
      <c r="AWN2">
        <v>1.35147E-3</v>
      </c>
      <c r="AWO2">
        <v>1.36432E-3</v>
      </c>
      <c r="AWP2">
        <v>1.31072E-3</v>
      </c>
      <c r="AWQ2">
        <v>1.3405299999999999E-3</v>
      </c>
      <c r="AWR2">
        <v>1.33208E-3</v>
      </c>
      <c r="AWS2">
        <v>1.3203399999999999E-3</v>
      </c>
      <c r="AWT2">
        <v>1.3391099999999999E-3</v>
      </c>
      <c r="AWU2">
        <v>1.3264500000000001E-3</v>
      </c>
      <c r="AWV2">
        <v>1.3442700000000001E-3</v>
      </c>
      <c r="AWW2">
        <v>1.29506E-3</v>
      </c>
      <c r="AWX2">
        <v>1.32704E-3</v>
      </c>
      <c r="AWY2">
        <v>1.3401299999999999E-3</v>
      </c>
      <c r="AWZ2">
        <v>1.33479E-3</v>
      </c>
      <c r="AXA2">
        <v>1.3182000000000001E-3</v>
      </c>
      <c r="AXB2">
        <v>1.3164100000000001E-3</v>
      </c>
      <c r="AXC2">
        <v>1.3207399999999999E-3</v>
      </c>
      <c r="AXD2">
        <v>1.3168399999999999E-3</v>
      </c>
      <c r="AXE2">
        <v>1.3165500000000001E-3</v>
      </c>
      <c r="AXF2">
        <v>1.294E-3</v>
      </c>
      <c r="AXG2">
        <v>1.3162099999999999E-3</v>
      </c>
      <c r="AXH2">
        <v>1.3030400000000001E-3</v>
      </c>
      <c r="AXI2">
        <v>1.2639699999999999E-3</v>
      </c>
      <c r="AXJ2">
        <v>1.3212899999999999E-3</v>
      </c>
      <c r="AXK2">
        <v>1.26987E-3</v>
      </c>
      <c r="AXL2">
        <v>1.29631E-3</v>
      </c>
      <c r="AXM2">
        <v>1.3240400000000001E-3</v>
      </c>
      <c r="AXN2">
        <v>1.30569E-3</v>
      </c>
      <c r="AXO2">
        <v>1.2567399999999999E-3</v>
      </c>
      <c r="AXP2">
        <v>1.2761999999999999E-3</v>
      </c>
      <c r="AXQ2">
        <v>1.2472200000000001E-3</v>
      </c>
      <c r="AXR2">
        <v>1.2684599999999999E-3</v>
      </c>
      <c r="AXS2">
        <v>1.27308E-3</v>
      </c>
      <c r="AXT2">
        <v>1.2633900000000001E-3</v>
      </c>
      <c r="AXU2">
        <v>1.2849199999999999E-3</v>
      </c>
      <c r="AXV2">
        <v>1.2813499999999999E-3</v>
      </c>
      <c r="AXW2">
        <v>1.2740900000000001E-3</v>
      </c>
      <c r="AXX2">
        <v>1.28152E-3</v>
      </c>
      <c r="AXY2">
        <v>1.28881E-3</v>
      </c>
      <c r="AXZ2">
        <v>1.2527E-3</v>
      </c>
      <c r="AYA2">
        <v>1.2798200000000001E-3</v>
      </c>
      <c r="AYB2">
        <v>1.2338E-3</v>
      </c>
      <c r="AYC2">
        <v>1.2420899999999999E-3</v>
      </c>
      <c r="AYD2">
        <v>1.2874500000000001E-3</v>
      </c>
      <c r="AYE2">
        <v>1.2428999999999999E-3</v>
      </c>
      <c r="AYF2">
        <v>1.28283E-3</v>
      </c>
      <c r="AYG2">
        <v>1.2339499999999999E-3</v>
      </c>
      <c r="AYH2">
        <v>1.26578E-3</v>
      </c>
      <c r="AYI2">
        <v>1.27856E-3</v>
      </c>
      <c r="AYJ2">
        <v>1.28757E-3</v>
      </c>
      <c r="AYK2">
        <v>1.2646000000000001E-3</v>
      </c>
      <c r="AYL2">
        <v>1.2572200000000001E-3</v>
      </c>
      <c r="AYM2">
        <v>1.2489300000000001E-3</v>
      </c>
      <c r="AYN2">
        <v>1.28819E-3</v>
      </c>
      <c r="AYO2">
        <v>1.2816800000000001E-3</v>
      </c>
      <c r="AYP2">
        <v>1.2522099999999999E-3</v>
      </c>
      <c r="AYQ2">
        <v>1.2860300000000001E-3</v>
      </c>
      <c r="AYR2">
        <v>1.26015E-3</v>
      </c>
      <c r="AYS2">
        <v>1.2705800000000001E-3</v>
      </c>
      <c r="AYT2">
        <v>1.2583200000000001E-3</v>
      </c>
      <c r="AYU2">
        <v>1.24172E-3</v>
      </c>
      <c r="AYV2">
        <v>1.28151E-3</v>
      </c>
      <c r="AYW2">
        <v>1.2754699999999999E-3</v>
      </c>
      <c r="AYX2">
        <v>1.20582E-3</v>
      </c>
      <c r="AYY2">
        <v>1.25778E-3</v>
      </c>
      <c r="AYZ2">
        <v>1.24844E-3</v>
      </c>
      <c r="AZA2">
        <v>1.25267E-3</v>
      </c>
      <c r="AZB2">
        <v>1.27637E-3</v>
      </c>
      <c r="AZC2">
        <v>1.2797900000000001E-3</v>
      </c>
      <c r="AZD2">
        <v>1.2293499999999999E-3</v>
      </c>
      <c r="AZE2">
        <v>1.2726199999999999E-3</v>
      </c>
      <c r="AZF2">
        <v>1.2811000000000001E-3</v>
      </c>
      <c r="AZG2">
        <v>1.24983E-3</v>
      </c>
      <c r="AZH2">
        <v>1.25658E-3</v>
      </c>
      <c r="AZI2">
        <v>1.2552900000000001E-3</v>
      </c>
      <c r="AZJ2">
        <v>1.2249100000000001E-3</v>
      </c>
      <c r="AZK2">
        <v>1.2595E-3</v>
      </c>
      <c r="AZL2">
        <v>1.27506E-3</v>
      </c>
      <c r="AZM2">
        <v>1.2419E-3</v>
      </c>
      <c r="AZN2">
        <v>1.2195000000000001E-3</v>
      </c>
      <c r="AZO2">
        <v>1.2664200000000001E-3</v>
      </c>
      <c r="AZP2">
        <v>1.25515E-3</v>
      </c>
      <c r="AZQ2">
        <v>1.2333299999999999E-3</v>
      </c>
      <c r="AZR2">
        <v>1.22248E-3</v>
      </c>
      <c r="AZS2">
        <v>1.24318E-3</v>
      </c>
      <c r="AZT2">
        <v>1.2375699999999999E-3</v>
      </c>
      <c r="AZU2">
        <v>1.23744E-3</v>
      </c>
      <c r="AZV2">
        <v>1.25574E-3</v>
      </c>
      <c r="AZW2">
        <v>1.2247600000000001E-3</v>
      </c>
      <c r="AZX2">
        <v>1.2618099999999999E-3</v>
      </c>
      <c r="AZY2">
        <v>1.23942E-3</v>
      </c>
      <c r="AZZ2">
        <v>1.22025E-3</v>
      </c>
      <c r="BAA2">
        <v>1.2296900000000001E-3</v>
      </c>
      <c r="BAB2">
        <v>1.19378E-3</v>
      </c>
      <c r="BAC2">
        <v>1.21915E-3</v>
      </c>
      <c r="BAD2">
        <v>1.24888E-3</v>
      </c>
      <c r="BAE2">
        <v>1.23215E-3</v>
      </c>
      <c r="BAF2">
        <v>1.23336E-3</v>
      </c>
      <c r="BAG2">
        <v>1.2388099999999999E-3</v>
      </c>
      <c r="BAH2">
        <v>1.2456399999999999E-3</v>
      </c>
      <c r="BAI2">
        <v>1.2356400000000001E-3</v>
      </c>
      <c r="BAJ2">
        <v>1.2283400000000001E-3</v>
      </c>
      <c r="BAK2">
        <v>1.2123800000000001E-3</v>
      </c>
      <c r="BAL2">
        <v>1.22102E-3</v>
      </c>
      <c r="BAM2">
        <v>1.2155600000000001E-3</v>
      </c>
      <c r="BAN2">
        <v>1.23919E-3</v>
      </c>
      <c r="BAO2">
        <v>1.2281099999999999E-3</v>
      </c>
      <c r="BAP2">
        <v>1.23269E-3</v>
      </c>
      <c r="BAQ2">
        <v>1.2276100000000001E-3</v>
      </c>
      <c r="BAR2">
        <v>1.2079199999999999E-3</v>
      </c>
      <c r="BAS2">
        <v>1.2268299999999999E-3</v>
      </c>
      <c r="BAT2">
        <v>1.20265E-3</v>
      </c>
      <c r="BAU2">
        <v>1.20743E-3</v>
      </c>
      <c r="BAV2">
        <v>1.18789E-3</v>
      </c>
      <c r="BAW2">
        <v>1.1741900000000001E-3</v>
      </c>
      <c r="BAX2">
        <v>1.24149E-3</v>
      </c>
      <c r="BAY2">
        <v>1.2239099999999999E-3</v>
      </c>
      <c r="BAZ2">
        <v>1.204E-3</v>
      </c>
      <c r="BBA2">
        <v>1.2255300000000001E-3</v>
      </c>
      <c r="BBB2">
        <v>1.21514E-3</v>
      </c>
      <c r="BBC2">
        <v>1.2230100000000001E-3</v>
      </c>
      <c r="BBD2">
        <v>1.19213E-3</v>
      </c>
      <c r="BBE2">
        <v>1.21978E-3</v>
      </c>
      <c r="BBF2">
        <v>1.20819E-3</v>
      </c>
      <c r="BBG2">
        <v>1.1728699999999999E-3</v>
      </c>
      <c r="BBH2">
        <v>1.2239600000000001E-3</v>
      </c>
      <c r="BBI2">
        <v>1.20459E-3</v>
      </c>
      <c r="BBJ2">
        <v>1.2063600000000001E-3</v>
      </c>
      <c r="BBK2">
        <v>1.21251E-3</v>
      </c>
      <c r="BBL2">
        <v>1.2009099999999999E-3</v>
      </c>
      <c r="BBM2">
        <v>1.19929E-3</v>
      </c>
      <c r="BBN2">
        <v>1.17307E-3</v>
      </c>
      <c r="BBO2">
        <v>1.22601E-3</v>
      </c>
      <c r="BBP2">
        <v>1.21207E-3</v>
      </c>
      <c r="BBQ2">
        <v>1.20484E-3</v>
      </c>
      <c r="BBR2">
        <v>1.19758E-3</v>
      </c>
      <c r="BBS2">
        <v>1.16019E-3</v>
      </c>
      <c r="BBT2">
        <v>1.18228E-3</v>
      </c>
      <c r="BBU2">
        <v>1.2104800000000001E-3</v>
      </c>
      <c r="BBV2">
        <v>1.20992E-3</v>
      </c>
      <c r="BBW2">
        <v>1.1718099999999999E-3</v>
      </c>
      <c r="BBX2">
        <v>1.1957599999999999E-3</v>
      </c>
      <c r="BBY2">
        <v>1.1833099999999999E-3</v>
      </c>
      <c r="BBZ2">
        <v>1.1981699999999999E-3</v>
      </c>
      <c r="BCA2">
        <v>1.2098600000000001E-3</v>
      </c>
      <c r="BCB2">
        <v>1.18205E-3</v>
      </c>
      <c r="BCC2">
        <v>1.19349E-3</v>
      </c>
      <c r="BCD2">
        <v>1.19954E-3</v>
      </c>
      <c r="BCE2">
        <v>1.1967799999999999E-3</v>
      </c>
      <c r="BCF2">
        <v>1.1703E-3</v>
      </c>
      <c r="BCG2">
        <v>1.1894500000000001E-3</v>
      </c>
      <c r="BCH2">
        <v>1.1572399999999999E-3</v>
      </c>
      <c r="BCI2">
        <v>1.16153E-3</v>
      </c>
      <c r="BCJ2">
        <v>1.1881999999999999E-3</v>
      </c>
      <c r="BCK2">
        <v>1.1911999999999999E-3</v>
      </c>
      <c r="BCL2">
        <v>1.18432E-3</v>
      </c>
      <c r="BCM2">
        <v>1.1437999999999999E-3</v>
      </c>
      <c r="BCN2">
        <v>1.18099E-3</v>
      </c>
      <c r="BCO2">
        <v>1.219E-3</v>
      </c>
      <c r="BCP2">
        <v>1.17909E-3</v>
      </c>
      <c r="BCQ2">
        <v>1.16059E-3</v>
      </c>
      <c r="BCR2">
        <v>1.18388E-3</v>
      </c>
      <c r="BCS2">
        <v>1.14751E-3</v>
      </c>
      <c r="BCT2">
        <v>1.1987199999999999E-3</v>
      </c>
      <c r="BCU2">
        <v>1.19841E-3</v>
      </c>
      <c r="BCV2">
        <v>1.1827999999999999E-3</v>
      </c>
      <c r="BCW2">
        <v>1.18034E-3</v>
      </c>
      <c r="BCX2">
        <v>1.1301200000000001E-3</v>
      </c>
      <c r="BCY2">
        <v>1.1780600000000001E-3</v>
      </c>
      <c r="BCZ2">
        <v>1.16066E-3</v>
      </c>
      <c r="BDA2">
        <v>1.19506E-3</v>
      </c>
      <c r="BDB2">
        <v>1.1847699999999999E-3</v>
      </c>
      <c r="BDC2">
        <v>1.1221099999999999E-3</v>
      </c>
      <c r="BDD2">
        <v>1.1497600000000001E-3</v>
      </c>
      <c r="BDE2">
        <v>1.18772E-3</v>
      </c>
      <c r="BDF2">
        <v>1.1927400000000001E-3</v>
      </c>
      <c r="BDG2">
        <v>1.17822E-3</v>
      </c>
      <c r="BDH2">
        <v>1.12583E-3</v>
      </c>
      <c r="BDI2">
        <v>1.1302899999999999E-3</v>
      </c>
      <c r="BDJ2">
        <v>1.1505599999999999E-3</v>
      </c>
      <c r="BDK2">
        <v>1.1876199999999999E-3</v>
      </c>
      <c r="BDL2">
        <v>1.1279E-3</v>
      </c>
      <c r="BDM2">
        <v>1.1151100000000001E-3</v>
      </c>
      <c r="BDN2">
        <v>1.13641E-3</v>
      </c>
      <c r="BDO2">
        <v>1.1641900000000001E-3</v>
      </c>
      <c r="BDP2">
        <v>1.11984E-3</v>
      </c>
      <c r="BDQ2">
        <v>1.1833200000000001E-3</v>
      </c>
      <c r="BDR2">
        <v>1.11787E-3</v>
      </c>
      <c r="BDS2">
        <v>1.1442500000000001E-3</v>
      </c>
      <c r="BDT2">
        <v>1.1656800000000001E-3</v>
      </c>
      <c r="BDU2">
        <v>1.1411399999999999E-3</v>
      </c>
      <c r="BDV2">
        <v>1.12622E-3</v>
      </c>
      <c r="BDW2">
        <v>1.1192699999999999E-3</v>
      </c>
      <c r="BDX2">
        <v>1.1451E-3</v>
      </c>
      <c r="BDY2">
        <v>1.1388399999999999E-3</v>
      </c>
      <c r="BDZ2">
        <v>1.16675E-3</v>
      </c>
      <c r="BEA2">
        <v>1.1602699999999999E-3</v>
      </c>
      <c r="BEB2">
        <v>1.1260899999999999E-3</v>
      </c>
      <c r="BEC2">
        <v>1.1476699999999999E-3</v>
      </c>
      <c r="BED2">
        <v>1.16164E-3</v>
      </c>
      <c r="BEE2">
        <v>1.14909E-3</v>
      </c>
      <c r="BEF2">
        <v>1.1514100000000001E-3</v>
      </c>
      <c r="BEG2">
        <v>1.10665E-3</v>
      </c>
      <c r="BEH2">
        <v>1.1473E-3</v>
      </c>
      <c r="BEI2">
        <v>1.1225199999999999E-3</v>
      </c>
      <c r="BEJ2">
        <v>1.1399699999999999E-3</v>
      </c>
      <c r="BEK2">
        <v>1.11429E-3</v>
      </c>
      <c r="BEL2">
        <v>1.1300699999999999E-3</v>
      </c>
      <c r="BEM2">
        <v>1.0964799999999999E-3</v>
      </c>
      <c r="BEN2">
        <v>1.14018E-3</v>
      </c>
      <c r="BEO2">
        <v>1.1171200000000001E-3</v>
      </c>
      <c r="BEP2">
        <v>1.10768E-3</v>
      </c>
      <c r="BEQ2">
        <v>1.1486199999999999E-3</v>
      </c>
      <c r="BER2">
        <v>1.1472699999999999E-3</v>
      </c>
      <c r="BES2">
        <v>1.1473399999999999E-3</v>
      </c>
      <c r="BET2">
        <v>1.0993999999999999E-3</v>
      </c>
      <c r="BEU2">
        <v>1.14864E-3</v>
      </c>
      <c r="BEV2">
        <v>1.1125499999999999E-3</v>
      </c>
      <c r="BEW2">
        <v>1.0988700000000001E-3</v>
      </c>
      <c r="BEX2">
        <v>1.1199000000000001E-3</v>
      </c>
      <c r="BEY2">
        <v>1.15963E-3</v>
      </c>
      <c r="BEZ2">
        <v>1.10823E-3</v>
      </c>
      <c r="BFA2">
        <v>1.09384E-3</v>
      </c>
      <c r="BFB2">
        <v>1.11589E-3</v>
      </c>
      <c r="BFC2">
        <v>1.1113799999999999E-3</v>
      </c>
      <c r="BFD2">
        <v>1.15223E-3</v>
      </c>
      <c r="BFE2">
        <v>1.12517E-3</v>
      </c>
      <c r="BFF2">
        <v>1.1440199999999999E-3</v>
      </c>
      <c r="BFG2">
        <v>1.13945E-3</v>
      </c>
      <c r="BFH2">
        <v>1.0946899999999999E-3</v>
      </c>
      <c r="BFI2">
        <v>1.10064E-3</v>
      </c>
      <c r="BFJ2">
        <v>1.09812E-3</v>
      </c>
      <c r="BFK2">
        <v>1.12827E-3</v>
      </c>
      <c r="BFL2">
        <v>1.12217E-3</v>
      </c>
      <c r="BFM2">
        <v>1.10728E-3</v>
      </c>
      <c r="BFN2">
        <v>1.10199E-3</v>
      </c>
      <c r="BFO2">
        <v>1.09552E-3</v>
      </c>
      <c r="BFP2">
        <v>1.1334400000000001E-3</v>
      </c>
      <c r="BFQ2">
        <v>1.1062699999999999E-3</v>
      </c>
      <c r="BFR2">
        <v>1.09143E-3</v>
      </c>
      <c r="BFS2">
        <v>1.08051E-3</v>
      </c>
      <c r="BFT2">
        <v>1.1100400000000001E-3</v>
      </c>
      <c r="BFU2">
        <v>1.1171499999999999E-3</v>
      </c>
      <c r="BFV2">
        <v>1.0946700000000001E-3</v>
      </c>
      <c r="BFW2">
        <v>1.11574E-3</v>
      </c>
      <c r="BFX2">
        <v>1.10261E-3</v>
      </c>
      <c r="BFY2">
        <v>1.11293E-3</v>
      </c>
      <c r="BFZ2">
        <v>1.1283599999999999E-3</v>
      </c>
      <c r="BGA2">
        <v>1.1348300000000001E-3</v>
      </c>
      <c r="BGB2">
        <v>1.1075900000000001E-3</v>
      </c>
      <c r="BGC2">
        <v>1.1016299999999999E-3</v>
      </c>
      <c r="BGD2">
        <v>1.1144499999999999E-3</v>
      </c>
      <c r="BGE2">
        <v>1.1008599999999999E-3</v>
      </c>
      <c r="BGF2">
        <v>1.1352700000000001E-3</v>
      </c>
      <c r="BGG2">
        <v>1.11163E-3</v>
      </c>
      <c r="BGH2">
        <v>1.1169400000000001E-3</v>
      </c>
      <c r="BGI2">
        <v>1.0646399999999999E-3</v>
      </c>
      <c r="BGJ2">
        <v>1.0809000000000001E-3</v>
      </c>
      <c r="BGK2">
        <v>1.1224E-3</v>
      </c>
      <c r="BGL2">
        <v>1.1190900000000001E-3</v>
      </c>
      <c r="BGM2">
        <v>1.09472E-3</v>
      </c>
      <c r="BGN2">
        <v>1.10906E-3</v>
      </c>
      <c r="BGO2">
        <v>1.12235E-3</v>
      </c>
      <c r="BGP2">
        <v>1.10385E-3</v>
      </c>
      <c r="BGQ2">
        <v>1.0878800000000001E-3</v>
      </c>
      <c r="BGR2">
        <v>1.1148499999999999E-3</v>
      </c>
      <c r="BGS2">
        <v>1.09471E-3</v>
      </c>
      <c r="BGT2">
        <v>1.0516499999999999E-3</v>
      </c>
      <c r="BGU2">
        <v>1.1043400000000001E-3</v>
      </c>
      <c r="BGV2">
        <v>1.1073400000000001E-3</v>
      </c>
      <c r="BGW2">
        <v>1.0604099999999999E-3</v>
      </c>
      <c r="BGX2">
        <v>1.09633E-3</v>
      </c>
      <c r="BGY2">
        <v>1.0832000000000001E-3</v>
      </c>
      <c r="BGZ2">
        <v>1.0712E-3</v>
      </c>
      <c r="BHA2">
        <v>1.0863400000000001E-3</v>
      </c>
      <c r="BHB2">
        <v>1.0937E-3</v>
      </c>
      <c r="BHC2">
        <v>1.1043100000000001E-3</v>
      </c>
      <c r="BHD2">
        <v>1.0962700000000001E-3</v>
      </c>
      <c r="BHE2">
        <v>1.09968E-3</v>
      </c>
      <c r="BHF2">
        <v>1.11006E-3</v>
      </c>
      <c r="BHG2">
        <v>1.1081800000000001E-3</v>
      </c>
      <c r="BHH2">
        <v>1.09603E-3</v>
      </c>
      <c r="BHI2">
        <v>1.08366E-3</v>
      </c>
      <c r="BHJ2">
        <v>1.10373E-3</v>
      </c>
      <c r="BHK2">
        <v>1.0575000000000001E-3</v>
      </c>
      <c r="BHL2">
        <v>1.07182E-3</v>
      </c>
      <c r="BHM2">
        <v>1.0864500000000001E-3</v>
      </c>
      <c r="BHN2">
        <v>1.0859999999999999E-3</v>
      </c>
      <c r="BHO2">
        <v>1.09103E-3</v>
      </c>
      <c r="BHP2">
        <v>1.08304E-3</v>
      </c>
      <c r="BHQ2">
        <v>1.0648299999999999E-3</v>
      </c>
      <c r="BHR2">
        <v>1.09643E-3</v>
      </c>
      <c r="BHS2">
        <v>1.10129E-3</v>
      </c>
      <c r="BHT2">
        <v>1.0810500000000001E-3</v>
      </c>
      <c r="BHU2">
        <v>1.0546500000000001E-3</v>
      </c>
      <c r="BHV2">
        <v>1.06693E-3</v>
      </c>
      <c r="BHW2">
        <v>1.0539099999999999E-3</v>
      </c>
      <c r="BHX2">
        <v>1.09088E-3</v>
      </c>
      <c r="BHY2">
        <v>1.0654799999999999E-3</v>
      </c>
      <c r="BHZ2">
        <v>1.0937099999999999E-3</v>
      </c>
      <c r="BIA2">
        <v>1.04426E-3</v>
      </c>
      <c r="BIB2">
        <v>1.0431399999999999E-3</v>
      </c>
      <c r="BIC2">
        <v>1.0866000000000001E-3</v>
      </c>
      <c r="BID2">
        <v>1.07099E-3</v>
      </c>
      <c r="BIE2">
        <v>1.08986E-3</v>
      </c>
      <c r="BIF2">
        <v>1.0807E-3</v>
      </c>
      <c r="BIG2">
        <v>1.0378500000000001E-3</v>
      </c>
      <c r="BIH2">
        <v>1.0356499999999999E-3</v>
      </c>
      <c r="BII2">
        <v>1.03545E-3</v>
      </c>
      <c r="BIJ2">
        <v>1.07956E-3</v>
      </c>
      <c r="BIK2">
        <v>1.05963E-3</v>
      </c>
      <c r="BIL2">
        <v>1.04396E-3</v>
      </c>
      <c r="BIM2">
        <v>1.0712899999999999E-3</v>
      </c>
      <c r="BIN2">
        <v>1.06975E-3</v>
      </c>
      <c r="BIO2">
        <v>1.0540599999999999E-3</v>
      </c>
      <c r="BIP2">
        <v>1.0351200000000001E-3</v>
      </c>
      <c r="BIQ2">
        <v>1.0705599999999999E-3</v>
      </c>
      <c r="BIR2">
        <v>1.1002099999999999E-3</v>
      </c>
      <c r="BIS2">
        <v>1.0508099999999999E-3</v>
      </c>
      <c r="BIT2">
        <v>1.0691400000000001E-3</v>
      </c>
      <c r="BIU2">
        <v>1.0450699999999999E-3</v>
      </c>
      <c r="BIV2">
        <v>1.0571999999999999E-3</v>
      </c>
      <c r="BIW2">
        <v>1.0842E-3</v>
      </c>
      <c r="BIX2">
        <v>1.03411E-3</v>
      </c>
      <c r="BIY2">
        <v>1.04477E-3</v>
      </c>
      <c r="BIZ2">
        <v>1.0638500000000001E-3</v>
      </c>
      <c r="BJA2">
        <v>1.0294E-3</v>
      </c>
      <c r="BJB2">
        <v>1.0518700000000001E-3</v>
      </c>
      <c r="BJC2">
        <v>1.0408699999999999E-3</v>
      </c>
      <c r="BJD2">
        <v>1.0584399999999999E-3</v>
      </c>
      <c r="BJE2">
        <v>1.0564699999999999E-3</v>
      </c>
      <c r="BJF2">
        <v>1.0418000000000001E-3</v>
      </c>
      <c r="BJG2">
        <v>1.0383300000000001E-3</v>
      </c>
      <c r="BJH2">
        <v>1.0514700000000001E-3</v>
      </c>
      <c r="BJI2">
        <v>1.0633800000000001E-3</v>
      </c>
      <c r="BJJ2">
        <v>1.02216E-3</v>
      </c>
      <c r="BJK2">
        <v>1.0499000000000001E-3</v>
      </c>
      <c r="BJL2">
        <v>1.05098E-3</v>
      </c>
      <c r="BJM2">
        <v>1.0334599999999999E-3</v>
      </c>
      <c r="BJN2">
        <v>1.01296E-3</v>
      </c>
      <c r="BJO2">
        <v>1.0413600000000001E-3</v>
      </c>
      <c r="BJP2">
        <v>1.0655199999999999E-3</v>
      </c>
      <c r="BJQ2">
        <v>1.0581099999999999E-3</v>
      </c>
      <c r="BJR2">
        <v>1.0394899999999999E-3</v>
      </c>
      <c r="BJS2">
        <v>1.0066599999999999E-3</v>
      </c>
      <c r="BJT2">
        <v>1.05021E-3</v>
      </c>
      <c r="BJU2">
        <v>1.02513E-3</v>
      </c>
      <c r="BJV2">
        <v>1.0244399999999999E-3</v>
      </c>
      <c r="BJW2">
        <v>1.0486899999999999E-3</v>
      </c>
      <c r="BJX2">
        <v>1.0268899999999999E-3</v>
      </c>
      <c r="BJY2">
        <v>1.0745500000000001E-3</v>
      </c>
      <c r="BJZ2">
        <v>1.05101E-3</v>
      </c>
      <c r="BKA2">
        <v>1.06076E-3</v>
      </c>
      <c r="BKB2">
        <v>1.03455E-3</v>
      </c>
      <c r="BKC2">
        <v>1.01895E-3</v>
      </c>
      <c r="BKD2">
        <v>1.00917E-3</v>
      </c>
      <c r="BKE2">
        <v>1.04648E-3</v>
      </c>
      <c r="BKF2">
        <v>1.02564E-3</v>
      </c>
      <c r="BKG2">
        <v>1.0625999999999999E-3</v>
      </c>
      <c r="BKH2">
        <v>1.039E-3</v>
      </c>
      <c r="BKI2">
        <v>1.0288700000000001E-3</v>
      </c>
      <c r="BKJ2">
        <v>1.0540700000000001E-3</v>
      </c>
      <c r="BKK2">
        <v>1.04324E-3</v>
      </c>
      <c r="BKL2">
        <v>1.0347100000000001E-3</v>
      </c>
      <c r="BKM2">
        <v>1.04959E-3</v>
      </c>
      <c r="BKN2">
        <v>1.0160600000000001E-3</v>
      </c>
      <c r="BKO2">
        <v>9.9247000000000007E-4</v>
      </c>
      <c r="BKP2">
        <v>9.9754100000000001E-4</v>
      </c>
      <c r="BKQ2">
        <v>9.95805E-4</v>
      </c>
      <c r="BKR2">
        <v>1.0385800000000001E-3</v>
      </c>
      <c r="BKS2">
        <v>1.03729E-3</v>
      </c>
      <c r="BKT2">
        <v>1.00562E-3</v>
      </c>
      <c r="BKU2">
        <v>1.04134E-3</v>
      </c>
      <c r="BKV2">
        <v>1.00475E-3</v>
      </c>
      <c r="BKW2">
        <v>1.0267E-3</v>
      </c>
      <c r="BKX2">
        <v>1.02983E-3</v>
      </c>
      <c r="BKY2">
        <v>1.0226300000000001E-3</v>
      </c>
      <c r="BKZ2">
        <v>1.01359E-3</v>
      </c>
      <c r="BLA2">
        <v>1.00008E-3</v>
      </c>
      <c r="BLB2">
        <v>1.03509E-3</v>
      </c>
      <c r="BLC2">
        <v>9.966930000000001E-4</v>
      </c>
      <c r="BLD2">
        <v>9.92782E-4</v>
      </c>
      <c r="BLE2">
        <v>9.95564E-4</v>
      </c>
      <c r="BLF2">
        <v>1.04451E-3</v>
      </c>
      <c r="BLG2">
        <v>1.0018200000000001E-3</v>
      </c>
      <c r="BLH2">
        <v>1.0377699999999999E-3</v>
      </c>
      <c r="BLI2">
        <v>1.01245E-3</v>
      </c>
      <c r="BLJ2">
        <v>9.9696799999999999E-4</v>
      </c>
      <c r="BLK2">
        <v>1.0213399999999999E-3</v>
      </c>
      <c r="BLL2">
        <v>1.00337E-3</v>
      </c>
      <c r="BLM2">
        <v>1.01453E-3</v>
      </c>
      <c r="BLN2">
        <v>1.0234599999999999E-3</v>
      </c>
      <c r="BLO2">
        <v>1.005E-3</v>
      </c>
      <c r="BLP2">
        <v>9.7684599999999996E-4</v>
      </c>
      <c r="BLQ2">
        <v>9.9457400000000002E-4</v>
      </c>
      <c r="BLR2">
        <v>1.01001E-3</v>
      </c>
      <c r="BLS2">
        <v>1.0045399999999999E-3</v>
      </c>
      <c r="BLT2">
        <v>1.0014799999999999E-3</v>
      </c>
      <c r="BLU2">
        <v>1.0278100000000001E-3</v>
      </c>
      <c r="BLV2">
        <v>1.01566E-3</v>
      </c>
      <c r="BLW2">
        <v>1.0169300000000001E-3</v>
      </c>
      <c r="BLX2">
        <v>1.0277400000000001E-3</v>
      </c>
      <c r="BLY2">
        <v>1.0136100000000001E-3</v>
      </c>
      <c r="BLZ2">
        <v>1.0088300000000001E-3</v>
      </c>
      <c r="BMA2">
        <v>1.02071E-3</v>
      </c>
      <c r="BMB2">
        <v>1.0179500000000001E-3</v>
      </c>
      <c r="BMC2">
        <v>9.89312E-4</v>
      </c>
      <c r="BMD2">
        <v>1.01636E-3</v>
      </c>
      <c r="BME2">
        <v>1.0276199999999999E-3</v>
      </c>
      <c r="BMF2">
        <v>1.02417E-3</v>
      </c>
      <c r="BMG2">
        <v>1.0071699999999999E-3</v>
      </c>
      <c r="BMH2">
        <v>1.0383300000000001E-3</v>
      </c>
      <c r="BMI2">
        <v>1.01526E-3</v>
      </c>
      <c r="BMJ2">
        <v>1.0394499999999999E-3</v>
      </c>
      <c r="BMK2">
        <v>9.701E-4</v>
      </c>
      <c r="BML2">
        <v>9.8171E-4</v>
      </c>
      <c r="BMM2">
        <v>1.0223599999999999E-3</v>
      </c>
      <c r="BMN2">
        <v>1.00909E-3</v>
      </c>
      <c r="BMO2">
        <v>9.7959299999999996E-4</v>
      </c>
      <c r="BMP2">
        <v>9.9714399999999994E-4</v>
      </c>
      <c r="BMQ2">
        <v>9.8022699999999996E-4</v>
      </c>
      <c r="BMR2">
        <v>9.967629999999999E-4</v>
      </c>
      <c r="BMS2">
        <v>1.02311E-3</v>
      </c>
      <c r="BMT2">
        <v>9.8430999999999996E-4</v>
      </c>
      <c r="BMU2">
        <v>9.8035200000000009E-4</v>
      </c>
      <c r="BMV2">
        <v>9.8902699999999996E-4</v>
      </c>
      <c r="BMW2">
        <v>9.8846000000000003E-4</v>
      </c>
      <c r="BMX2">
        <v>9.9369800000000011E-4</v>
      </c>
      <c r="BMY2">
        <v>1.01509E-3</v>
      </c>
      <c r="BMZ2">
        <v>9.8410199999999994E-4</v>
      </c>
      <c r="BNA2">
        <v>1.0053200000000001E-3</v>
      </c>
      <c r="BNB2">
        <v>9.9744500000000002E-4</v>
      </c>
      <c r="BNC2">
        <v>1.0011899999999999E-3</v>
      </c>
      <c r="BND2">
        <v>9.9187800000000007E-4</v>
      </c>
      <c r="BNE2">
        <v>1.04779E-3</v>
      </c>
      <c r="BNF2">
        <v>9.7380299999999997E-4</v>
      </c>
      <c r="BNG2">
        <v>9.9341899999999994E-4</v>
      </c>
      <c r="BNH2">
        <v>9.8536900000000005E-4</v>
      </c>
      <c r="BNI2">
        <v>9.6561200000000002E-4</v>
      </c>
      <c r="BNJ2">
        <v>9.8640699999999991E-4</v>
      </c>
      <c r="BNK2">
        <v>9.78418E-4</v>
      </c>
      <c r="BNL2">
        <v>9.9445299999999996E-4</v>
      </c>
      <c r="BNM2">
        <v>9.9473300000000003E-4</v>
      </c>
      <c r="BNN2">
        <v>9.8309700000000005E-4</v>
      </c>
      <c r="BNO2">
        <v>9.95096E-4</v>
      </c>
      <c r="BNP2">
        <v>1.0026600000000001E-3</v>
      </c>
      <c r="BNQ2">
        <v>1.0005299999999999E-3</v>
      </c>
      <c r="BNR2">
        <v>9.8277799999999991E-4</v>
      </c>
      <c r="BNS2">
        <v>9.8602499999999997E-4</v>
      </c>
      <c r="BNT2">
        <v>9.9848199999999997E-4</v>
      </c>
      <c r="BNU2">
        <v>9.6981400000000005E-4</v>
      </c>
      <c r="BNV2">
        <v>9.6479499999999995E-4</v>
      </c>
      <c r="BNW2">
        <v>9.814419999999999E-4</v>
      </c>
      <c r="BNX2">
        <v>9.9871500000000006E-4</v>
      </c>
      <c r="BNY2">
        <v>1.0086100000000001E-3</v>
      </c>
      <c r="BNZ2">
        <v>9.7407899999999998E-4</v>
      </c>
      <c r="BOA2">
        <v>9.9756299999999992E-4</v>
      </c>
      <c r="BOB2">
        <v>9.7870599999999998E-4</v>
      </c>
      <c r="BOC2">
        <v>9.9785999999999994E-4</v>
      </c>
      <c r="BOD2">
        <v>1.0005599999999999E-3</v>
      </c>
      <c r="BOE2">
        <v>9.9472899999999997E-4</v>
      </c>
      <c r="BOF2">
        <v>1.00041E-3</v>
      </c>
      <c r="BOG2">
        <v>9.6426900000000002E-4</v>
      </c>
      <c r="BOH2">
        <v>9.8840499999999993E-4</v>
      </c>
      <c r="BOI2">
        <v>9.5038000000000002E-4</v>
      </c>
      <c r="BOJ2">
        <v>9.7937700000000003E-4</v>
      </c>
      <c r="BOK2">
        <v>9.7486899999999995E-4</v>
      </c>
      <c r="BOL2">
        <v>9.6254999999999995E-4</v>
      </c>
      <c r="BOM2">
        <v>9.8749100000000006E-4</v>
      </c>
      <c r="BON2">
        <v>1.41994E-4</v>
      </c>
      <c r="BOO2">
        <v>1.5353900000000001E-4</v>
      </c>
    </row>
    <row r="3" spans="1:1757" x14ac:dyDescent="0.35">
      <c r="A3" s="65" t="s">
        <v>1</v>
      </c>
      <c r="B3" s="11">
        <f>0</f>
        <v>0</v>
      </c>
      <c r="C3" s="11">
        <f t="shared" ref="C3:BN3" si="0">(C1-B1)*(B2+C2)/2</f>
        <v>1.6746262089600002E-2</v>
      </c>
      <c r="D3" s="11">
        <f t="shared" si="0"/>
        <v>6.1009966944000002E-3</v>
      </c>
      <c r="E3" s="11">
        <f t="shared" si="0"/>
        <v>5.6201479289999991E-3</v>
      </c>
      <c r="F3" s="11">
        <f t="shared" si="0"/>
        <v>5.3481408575999992E-3</v>
      </c>
      <c r="G3" s="11">
        <f t="shared" si="0"/>
        <v>5.2439325306000021E-3</v>
      </c>
      <c r="H3" s="11">
        <f t="shared" si="0"/>
        <v>4.8933228634499993E-3</v>
      </c>
      <c r="I3" s="11">
        <f t="shared" si="0"/>
        <v>4.8971916000000023E-3</v>
      </c>
      <c r="J3" s="11">
        <f t="shared" si="0"/>
        <v>4.8039027876000014E-3</v>
      </c>
      <c r="K3" s="11">
        <f t="shared" si="0"/>
        <v>4.7312585183999934E-3</v>
      </c>
      <c r="L3" s="11">
        <f t="shared" si="0"/>
        <v>4.6925037936000049E-3</v>
      </c>
      <c r="M3" s="11">
        <f t="shared" si="0"/>
        <v>4.631699092999997E-3</v>
      </c>
      <c r="N3" s="11">
        <f t="shared" si="0"/>
        <v>4.5859886620000035E-3</v>
      </c>
      <c r="O3" s="11">
        <f t="shared" si="0"/>
        <v>4.5433816259999957E-3</v>
      </c>
      <c r="P3" s="11">
        <f t="shared" si="0"/>
        <v>4.4943629045000053E-3</v>
      </c>
      <c r="Q3" s="11">
        <f t="shared" si="0"/>
        <v>4.4777277449999948E-3</v>
      </c>
      <c r="R3" s="11">
        <f t="shared" si="0"/>
        <v>4.4615930765000049E-3</v>
      </c>
      <c r="S3" s="11">
        <f t="shared" si="0"/>
        <v>4.4246091359999955E-3</v>
      </c>
      <c r="T3" s="11">
        <f t="shared" si="0"/>
        <v>4.3904204659999954E-3</v>
      </c>
      <c r="U3" s="11">
        <f t="shared" si="0"/>
        <v>4.3625843360000109E-3</v>
      </c>
      <c r="V3" s="11">
        <f t="shared" si="0"/>
        <v>4.3257073229999972E-3</v>
      </c>
      <c r="W3" s="11">
        <f t="shared" si="0"/>
        <v>4.3235757074999949E-3</v>
      </c>
      <c r="X3" s="11">
        <f t="shared" si="0"/>
        <v>4.3116531079999973E-3</v>
      </c>
      <c r="Y3" s="11">
        <f t="shared" si="0"/>
        <v>4.2927574410000129E-3</v>
      </c>
      <c r="Z3" s="11">
        <f t="shared" si="0"/>
        <v>4.266512189999995E-3</v>
      </c>
      <c r="AA3" s="11">
        <f t="shared" si="0"/>
        <v>4.2196255079999974E-3</v>
      </c>
      <c r="AB3" s="11">
        <f t="shared" si="0"/>
        <v>4.1911657959999961E-3</v>
      </c>
      <c r="AC3" s="11">
        <f t="shared" si="0"/>
        <v>4.1716011050000118E-3</v>
      </c>
      <c r="AD3" s="11">
        <f t="shared" si="0"/>
        <v>4.165390489999996E-3</v>
      </c>
      <c r="AE3" s="11">
        <f t="shared" si="0"/>
        <v>4.1558016559999971E-3</v>
      </c>
      <c r="AF3" s="11">
        <f t="shared" si="0"/>
        <v>4.1465786004999967E-3</v>
      </c>
      <c r="AG3" s="11">
        <f t="shared" si="0"/>
        <v>4.14131462250001E-3</v>
      </c>
      <c r="AH3" s="11">
        <f t="shared" si="0"/>
        <v>4.1227114424999831E-3</v>
      </c>
      <c r="AI3" s="11">
        <f t="shared" si="0"/>
        <v>4.0943411475000101E-3</v>
      </c>
      <c r="AJ3" s="11">
        <f t="shared" si="0"/>
        <v>4.0782030940000116E-3</v>
      </c>
      <c r="AK3" s="11">
        <f t="shared" si="0"/>
        <v>4.0773002679999962E-3</v>
      </c>
      <c r="AL3" s="11">
        <f t="shared" si="0"/>
        <v>4.0596225214999827E-3</v>
      </c>
      <c r="AM3" s="11">
        <f t="shared" si="0"/>
        <v>4.0418761040000254E-3</v>
      </c>
      <c r="AN3" s="11">
        <f t="shared" si="0"/>
        <v>4.0342930719999967E-3</v>
      </c>
      <c r="AO3" s="11">
        <f t="shared" si="0"/>
        <v>4.0384211629999828E-3</v>
      </c>
      <c r="AP3" s="11">
        <f t="shared" si="0"/>
        <v>4.0137908925000102E-3</v>
      </c>
      <c r="AQ3" s="11">
        <f t="shared" si="0"/>
        <v>3.9820892685000116E-3</v>
      </c>
      <c r="AR3" s="11">
        <f t="shared" si="0"/>
        <v>3.9781280804999835E-3</v>
      </c>
      <c r="AS3" s="11">
        <f t="shared" si="0"/>
        <v>3.9684682425000098E-3</v>
      </c>
      <c r="AT3" s="11">
        <f t="shared" si="0"/>
        <v>3.9701706939999836E-3</v>
      </c>
      <c r="AU3" s="11">
        <f t="shared" si="0"/>
        <v>3.972048184000025E-3</v>
      </c>
      <c r="AV3" s="11">
        <f t="shared" si="0"/>
        <v>3.9462728779999963E-3</v>
      </c>
      <c r="AW3" s="11">
        <f t="shared" si="0"/>
        <v>3.9398052919999964E-3</v>
      </c>
      <c r="AX3" s="11">
        <f t="shared" si="0"/>
        <v>3.9259924444999834E-3</v>
      </c>
      <c r="AY3" s="11">
        <f t="shared" si="0"/>
        <v>3.9131585955000112E-3</v>
      </c>
      <c r="AZ3" s="11">
        <f t="shared" si="0"/>
        <v>3.9275577975000095E-3</v>
      </c>
      <c r="BA3" s="11">
        <f t="shared" si="0"/>
        <v>3.9208058889999833E-3</v>
      </c>
      <c r="BB3" s="11">
        <f t="shared" si="0"/>
        <v>3.8920950750000096E-3</v>
      </c>
      <c r="BC3" s="11">
        <f t="shared" si="0"/>
        <v>3.8759124249999831E-3</v>
      </c>
      <c r="BD3" s="11">
        <f t="shared" si="0"/>
        <v>3.881807102000024E-3</v>
      </c>
      <c r="BE3" s="11">
        <f t="shared" si="0"/>
        <v>3.8736517469999837E-3</v>
      </c>
      <c r="BF3" s="11">
        <f t="shared" si="0"/>
        <v>3.8614589659999965E-3</v>
      </c>
      <c r="BG3" s="11">
        <f t="shared" si="0"/>
        <v>3.8598883379999966E-3</v>
      </c>
      <c r="BH3" s="11">
        <f t="shared" si="0"/>
        <v>3.8524904005000108E-3</v>
      </c>
      <c r="BI3" s="11">
        <f t="shared" si="0"/>
        <v>3.8399440125000094E-3</v>
      </c>
      <c r="BJ3" s="11">
        <f t="shared" si="0"/>
        <v>3.8316891619999838E-3</v>
      </c>
      <c r="BK3" s="11">
        <f t="shared" si="0"/>
        <v>3.822836507000011E-3</v>
      </c>
      <c r="BL3" s="11">
        <f t="shared" si="0"/>
        <v>3.8084932950000088E-3</v>
      </c>
      <c r="BM3" s="11">
        <f t="shared" si="0"/>
        <v>3.8056863634999836E-3</v>
      </c>
      <c r="BN3" s="11">
        <f t="shared" si="0"/>
        <v>3.8066970699999966E-3</v>
      </c>
      <c r="BO3" s="11">
        <f t="shared" ref="BO3:DZ3" si="1">(BO1-BN1)*(BN2+BO2)/2</f>
        <v>3.7793261259999964E-3</v>
      </c>
      <c r="BP3" s="11">
        <f t="shared" si="1"/>
        <v>3.7735838299999963E-3</v>
      </c>
      <c r="BQ3" s="11">
        <f t="shared" si="1"/>
        <v>3.7684501960000378E-3</v>
      </c>
      <c r="BR3" s="11">
        <f t="shared" si="1"/>
        <v>3.7587572889999843E-3</v>
      </c>
      <c r="BS3" s="11">
        <f t="shared" si="1"/>
        <v>3.7496739000000088E-3</v>
      </c>
      <c r="BT3" s="11">
        <f t="shared" si="1"/>
        <v>3.741892230999984E-3</v>
      </c>
      <c r="BU3" s="11">
        <f t="shared" si="1"/>
        <v>3.7319550450000088E-3</v>
      </c>
      <c r="BV3" s="11">
        <f t="shared" si="1"/>
        <v>3.721931244499984E-3</v>
      </c>
      <c r="BW3" s="11">
        <f t="shared" si="1"/>
        <v>3.7092174314999841E-3</v>
      </c>
      <c r="BX3" s="11">
        <f t="shared" si="1"/>
        <v>3.699759312000049E-3</v>
      </c>
      <c r="BY3" s="11">
        <f t="shared" si="1"/>
        <v>3.7069221759999963E-3</v>
      </c>
      <c r="BZ3" s="11">
        <f t="shared" si="1"/>
        <v>3.6958677559999968E-3</v>
      </c>
      <c r="CA3" s="11">
        <f t="shared" si="1"/>
        <v>3.6752972584999841E-3</v>
      </c>
      <c r="CB3" s="11">
        <f t="shared" si="1"/>
        <v>3.682070115000009E-3</v>
      </c>
      <c r="CC3" s="11">
        <f t="shared" si="1"/>
        <v>3.7015401289999844E-3</v>
      </c>
      <c r="CD3" s="11">
        <f t="shared" si="1"/>
        <v>3.6930225744999843E-3</v>
      </c>
      <c r="CE3" s="11">
        <f t="shared" si="1"/>
        <v>3.674941552500009E-3</v>
      </c>
      <c r="CF3" s="11">
        <f t="shared" si="1"/>
        <v>3.6574168960000365E-3</v>
      </c>
      <c r="CG3" s="11">
        <f t="shared" si="1"/>
        <v>3.6677865279999963E-3</v>
      </c>
      <c r="CH3" s="11">
        <f t="shared" si="1"/>
        <v>3.6771752819999967E-3</v>
      </c>
      <c r="CI3" s="11">
        <f t="shared" si="1"/>
        <v>3.6544910184999847E-3</v>
      </c>
      <c r="CJ3" s="11">
        <f t="shared" si="1"/>
        <v>3.6450374319999968E-3</v>
      </c>
      <c r="CK3" s="11">
        <f t="shared" si="1"/>
        <v>3.6393764854999841E-3</v>
      </c>
      <c r="CL3" s="11">
        <f t="shared" si="1"/>
        <v>3.6353967900000085E-3</v>
      </c>
      <c r="CM3" s="11">
        <f t="shared" si="1"/>
        <v>3.6333896899999841E-3</v>
      </c>
      <c r="CN3" s="11">
        <f t="shared" si="1"/>
        <v>3.6227204550000084E-3</v>
      </c>
      <c r="CO3" s="11">
        <f t="shared" si="1"/>
        <v>3.6090223820000361E-3</v>
      </c>
      <c r="CP3" s="11">
        <f t="shared" si="1"/>
        <v>3.6091274134999844E-3</v>
      </c>
      <c r="CQ3" s="11">
        <f t="shared" si="1"/>
        <v>3.6185633775000087E-3</v>
      </c>
      <c r="CR3" s="11">
        <f t="shared" si="1"/>
        <v>3.5992594539999844E-3</v>
      </c>
      <c r="CS3" s="11">
        <f t="shared" si="1"/>
        <v>3.5915710539999967E-3</v>
      </c>
      <c r="CT3" s="11">
        <f t="shared" si="1"/>
        <v>3.5879260549999846E-3</v>
      </c>
      <c r="CU3" s="11">
        <f t="shared" si="1"/>
        <v>3.5837629319999966E-3</v>
      </c>
      <c r="CV3" s="11">
        <f t="shared" si="1"/>
        <v>3.5727485280000475E-3</v>
      </c>
      <c r="CW3" s="11">
        <f t="shared" si="1"/>
        <v>3.5568817444999847E-3</v>
      </c>
      <c r="CX3" s="11">
        <f t="shared" si="1"/>
        <v>3.5762725915000119E-3</v>
      </c>
      <c r="CY3" s="11">
        <f t="shared" si="1"/>
        <v>3.5883497649999664E-3</v>
      </c>
      <c r="CZ3" s="11">
        <f t="shared" si="1"/>
        <v>3.5504849999999999E-3</v>
      </c>
      <c r="DA3" s="11">
        <f t="shared" si="1"/>
        <v>3.5380799999999999E-3</v>
      </c>
      <c r="DB3" s="11">
        <f t="shared" si="1"/>
        <v>3.5578342800000168E-3</v>
      </c>
      <c r="DC3" s="11">
        <f t="shared" si="1"/>
        <v>3.5567999999999997E-3</v>
      </c>
      <c r="DD3" s="11">
        <f t="shared" si="1"/>
        <v>3.545491950000017E-3</v>
      </c>
      <c r="DE3" s="11">
        <f t="shared" si="1"/>
        <v>3.5298200000000004E-3</v>
      </c>
      <c r="DF3" s="11">
        <f t="shared" si="1"/>
        <v>3.5246549999999998E-3</v>
      </c>
      <c r="DG3" s="11">
        <f t="shared" si="1"/>
        <v>3.5298513249999671E-3</v>
      </c>
      <c r="DH3" s="11">
        <f t="shared" si="1"/>
        <v>3.5179800000000004E-3</v>
      </c>
      <c r="DI3" s="11">
        <f t="shared" si="1"/>
        <v>3.5044359350000168E-3</v>
      </c>
      <c r="DJ3" s="11">
        <f t="shared" si="1"/>
        <v>3.5117899999999999E-3</v>
      </c>
      <c r="DK3" s="11">
        <f t="shared" si="1"/>
        <v>3.5008800000000001E-3</v>
      </c>
      <c r="DL3" s="11">
        <f t="shared" si="1"/>
        <v>3.4982447500000167E-3</v>
      </c>
      <c r="DM3" s="11">
        <f t="shared" si="1"/>
        <v>3.4921750000000001E-3</v>
      </c>
      <c r="DN3" s="11">
        <f t="shared" si="1"/>
        <v>3.4866250000000001E-3</v>
      </c>
      <c r="DO3" s="11">
        <f t="shared" si="1"/>
        <v>3.4960175249999668E-3</v>
      </c>
      <c r="DP3" s="11">
        <f t="shared" si="1"/>
        <v>3.4866100000000002E-3</v>
      </c>
      <c r="DQ3" s="11">
        <f t="shared" si="1"/>
        <v>3.47847E-3</v>
      </c>
      <c r="DR3" s="11">
        <f t="shared" si="1"/>
        <v>3.4794059300000163E-3</v>
      </c>
      <c r="DS3" s="11">
        <f t="shared" si="1"/>
        <v>3.4706149999999998E-3</v>
      </c>
      <c r="DT3" s="11">
        <f t="shared" si="1"/>
        <v>3.4687052400000167E-3</v>
      </c>
      <c r="DU3" s="11">
        <f t="shared" si="1"/>
        <v>3.449925E-3</v>
      </c>
      <c r="DV3" s="11">
        <f t="shared" si="1"/>
        <v>3.4465399999999997E-3</v>
      </c>
      <c r="DW3" s="11">
        <f t="shared" si="1"/>
        <v>3.4505270799999673E-3</v>
      </c>
      <c r="DX3" s="11">
        <f t="shared" si="1"/>
        <v>3.4447100000000001E-3</v>
      </c>
      <c r="DY3" s="11">
        <f t="shared" si="1"/>
        <v>3.4542900000000001E-3</v>
      </c>
      <c r="DZ3" s="11">
        <f t="shared" si="1"/>
        <v>3.4337152850000162E-3</v>
      </c>
      <c r="EA3" s="11">
        <f t="shared" ref="EA3:GL3" si="2">(EA1-DZ1)*(DZ2+EA2)/2</f>
        <v>3.4207E-3</v>
      </c>
      <c r="EB3" s="11">
        <f t="shared" si="2"/>
        <v>3.4472488050000167E-3</v>
      </c>
      <c r="EC3" s="11">
        <f t="shared" si="2"/>
        <v>3.4586449999999998E-3</v>
      </c>
      <c r="ED3" s="11">
        <f t="shared" si="2"/>
        <v>3.45248E-3</v>
      </c>
      <c r="EE3" s="11">
        <f t="shared" si="2"/>
        <v>3.4380245900000163E-3</v>
      </c>
      <c r="EF3" s="11">
        <f t="shared" si="2"/>
        <v>3.4321550000000001E-3</v>
      </c>
      <c r="EG3" s="11">
        <f t="shared" si="2"/>
        <v>3.419395E-3</v>
      </c>
      <c r="EH3" s="11">
        <f t="shared" si="2"/>
        <v>3.3982298349999199E-3</v>
      </c>
      <c r="EI3" s="11">
        <f t="shared" si="2"/>
        <v>3.4077450000000002E-3</v>
      </c>
      <c r="EJ3" s="11">
        <f t="shared" si="2"/>
        <v>3.4260226000000162E-3</v>
      </c>
      <c r="EK3" s="11">
        <f t="shared" si="2"/>
        <v>3.4201000000000001E-3</v>
      </c>
      <c r="EL3" s="11">
        <f t="shared" si="2"/>
        <v>3.4015600000000001E-3</v>
      </c>
      <c r="EM3" s="11">
        <f t="shared" si="2"/>
        <v>3.3971938000000161E-3</v>
      </c>
      <c r="EN3" s="11">
        <f t="shared" si="2"/>
        <v>3.38777E-3</v>
      </c>
      <c r="EO3" s="11">
        <f t="shared" si="2"/>
        <v>3.3802350000000001E-3</v>
      </c>
      <c r="EP3" s="11">
        <f t="shared" si="2"/>
        <v>3.3874290450000163E-3</v>
      </c>
      <c r="EQ3" s="11">
        <f t="shared" si="2"/>
        <v>3.3790249999999999E-3</v>
      </c>
      <c r="ER3" s="11">
        <f t="shared" si="2"/>
        <v>3.3823689900000162E-3</v>
      </c>
      <c r="ES3" s="11">
        <f t="shared" si="2"/>
        <v>3.366965E-3</v>
      </c>
      <c r="ET3" s="11">
        <f t="shared" si="2"/>
        <v>3.3544999999999998E-3</v>
      </c>
      <c r="EU3" s="11">
        <f t="shared" si="2"/>
        <v>3.3495612150000161E-3</v>
      </c>
      <c r="EV3" s="11">
        <f t="shared" si="2"/>
        <v>3.3498949999999999E-3</v>
      </c>
      <c r="EW3" s="11">
        <f t="shared" si="2"/>
        <v>3.3530697199999205E-3</v>
      </c>
      <c r="EX3" s="11">
        <f t="shared" si="2"/>
        <v>3.3524649999999998E-3</v>
      </c>
      <c r="EY3" s="11">
        <f t="shared" si="2"/>
        <v>3.3513200000000001E-3</v>
      </c>
      <c r="EZ3" s="11">
        <f t="shared" si="2"/>
        <v>3.3498815350000164E-3</v>
      </c>
      <c r="FA3" s="11">
        <f t="shared" si="2"/>
        <v>3.3581650000000002E-3</v>
      </c>
      <c r="FB3" s="11">
        <f t="shared" si="2"/>
        <v>3.3568900000000004E-3</v>
      </c>
      <c r="FC3" s="11">
        <f t="shared" si="2"/>
        <v>3.3539806300000165E-3</v>
      </c>
      <c r="FD3" s="11">
        <f t="shared" si="2"/>
        <v>3.33666E-3</v>
      </c>
      <c r="FE3" s="11">
        <f t="shared" si="2"/>
        <v>3.32263E-3</v>
      </c>
      <c r="FF3" s="11">
        <f t="shared" si="2"/>
        <v>3.3112629550000158E-3</v>
      </c>
      <c r="FG3" s="11">
        <f t="shared" si="2"/>
        <v>3.3177049999999998E-3</v>
      </c>
      <c r="FH3" s="11">
        <f t="shared" si="2"/>
        <v>3.3232599400000156E-3</v>
      </c>
      <c r="FI3" s="11">
        <f t="shared" si="2"/>
        <v>3.3057849999999999E-3</v>
      </c>
      <c r="FJ3" s="11">
        <f t="shared" si="2"/>
        <v>3.30759E-3</v>
      </c>
      <c r="FK3" s="11">
        <f t="shared" si="2"/>
        <v>3.3138955850000157E-3</v>
      </c>
      <c r="FL3" s="11">
        <f t="shared" si="2"/>
        <v>3.3145600000000002E-3</v>
      </c>
      <c r="FM3" s="11">
        <f t="shared" si="2"/>
        <v>3.302915E-3</v>
      </c>
      <c r="FN3" s="11">
        <f t="shared" si="2"/>
        <v>3.2914581699999223E-3</v>
      </c>
      <c r="FO3" s="11">
        <f t="shared" si="2"/>
        <v>3.2754050000000003E-3</v>
      </c>
      <c r="FP3" s="11">
        <f t="shared" si="2"/>
        <v>3.2924441550000157E-3</v>
      </c>
      <c r="FQ3" s="11">
        <f t="shared" si="2"/>
        <v>3.3106049999999999E-3</v>
      </c>
      <c r="FR3" s="11">
        <f t="shared" si="2"/>
        <v>3.2941100000000003E-3</v>
      </c>
      <c r="FS3" s="11">
        <f t="shared" si="2"/>
        <v>3.274546275000016E-3</v>
      </c>
      <c r="FT3" s="11">
        <f t="shared" si="2"/>
        <v>3.2810349999999999E-3</v>
      </c>
      <c r="FU3" s="11">
        <f t="shared" si="2"/>
        <v>3.29101E-3</v>
      </c>
      <c r="FV3" s="11">
        <f t="shared" si="2"/>
        <v>3.294200910000016E-3</v>
      </c>
      <c r="FW3" s="11">
        <f t="shared" si="2"/>
        <v>3.2768049999999998E-3</v>
      </c>
      <c r="FX3" s="11">
        <f t="shared" si="2"/>
        <v>3.2691959300000157E-3</v>
      </c>
      <c r="FY3" s="11">
        <f t="shared" si="2"/>
        <v>3.270935E-3</v>
      </c>
      <c r="FZ3" s="11">
        <f t="shared" si="2"/>
        <v>3.2528349999999999E-3</v>
      </c>
      <c r="GA3" s="11">
        <f t="shared" si="2"/>
        <v>3.2544662150000153E-3</v>
      </c>
      <c r="GB3" s="11">
        <f t="shared" si="2"/>
        <v>3.2507450000000002E-3</v>
      </c>
      <c r="GC3" s="11">
        <f t="shared" si="2"/>
        <v>3.2539500000000002E-3</v>
      </c>
      <c r="GD3" s="11">
        <f t="shared" si="2"/>
        <v>3.2691759099999227E-3</v>
      </c>
      <c r="GE3" s="11">
        <f t="shared" si="2"/>
        <v>3.2503499999999999E-3</v>
      </c>
      <c r="GF3" s="11">
        <f t="shared" si="2"/>
        <v>3.2337054750000154E-3</v>
      </c>
      <c r="GG3" s="11">
        <f t="shared" si="2"/>
        <v>3.2402749999999999E-3</v>
      </c>
      <c r="GH3" s="11">
        <f t="shared" si="2"/>
        <v>3.2538749999999998E-3</v>
      </c>
      <c r="GI3" s="11">
        <f t="shared" si="2"/>
        <v>3.2368536200000153E-3</v>
      </c>
      <c r="GJ3" s="11">
        <f t="shared" si="2"/>
        <v>3.2298300000000004E-3</v>
      </c>
      <c r="GK3" s="11">
        <f t="shared" si="2"/>
        <v>3.2434450000000002E-3</v>
      </c>
      <c r="GL3" s="11">
        <f t="shared" si="2"/>
        <v>3.2301168900000154E-3</v>
      </c>
      <c r="GM3" s="11">
        <f t="shared" ref="GM3:IX3" si="3">(GM1-GL1)*(GL2+GM2)/2</f>
        <v>3.2269849999999999E-3</v>
      </c>
      <c r="GN3" s="11">
        <f t="shared" si="3"/>
        <v>3.2313481200000153E-3</v>
      </c>
      <c r="GO3" s="11">
        <f t="shared" si="3"/>
        <v>3.2056100000000002E-3</v>
      </c>
      <c r="GP3" s="11">
        <f t="shared" si="3"/>
        <v>3.2126500000000001E-3</v>
      </c>
      <c r="GQ3" s="11">
        <f t="shared" si="3"/>
        <v>3.2289507250000153E-3</v>
      </c>
      <c r="GR3" s="11">
        <f t="shared" si="3"/>
        <v>3.2164699999999999E-3</v>
      </c>
      <c r="GS3" s="11">
        <f t="shared" si="3"/>
        <v>3.21477E-3</v>
      </c>
      <c r="GT3" s="11">
        <f t="shared" si="3"/>
        <v>3.2190157999999239E-3</v>
      </c>
      <c r="GU3" s="11">
        <f t="shared" si="3"/>
        <v>3.20061E-3</v>
      </c>
      <c r="GV3" s="11">
        <f t="shared" si="3"/>
        <v>3.2018536550000153E-3</v>
      </c>
      <c r="GW3" s="11">
        <f t="shared" si="3"/>
        <v>3.1893399999999997E-3</v>
      </c>
      <c r="GX3" s="11">
        <f t="shared" si="3"/>
        <v>3.197535E-3</v>
      </c>
      <c r="GY3" s="11">
        <f t="shared" si="3"/>
        <v>3.2147215100000151E-3</v>
      </c>
      <c r="GZ3" s="11">
        <f t="shared" si="3"/>
        <v>3.2043000000000002E-3</v>
      </c>
      <c r="HA3" s="11">
        <f t="shared" si="3"/>
        <v>3.2045649999999999E-3</v>
      </c>
      <c r="HB3" s="11">
        <f t="shared" si="3"/>
        <v>3.2072440400000152E-3</v>
      </c>
      <c r="HC3" s="11">
        <f t="shared" si="3"/>
        <v>3.1972149999999998E-3</v>
      </c>
      <c r="HD3" s="11">
        <f t="shared" si="3"/>
        <v>3.1918049999999998E-3</v>
      </c>
      <c r="HE3" s="11">
        <f t="shared" si="3"/>
        <v>3.1799267500000152E-3</v>
      </c>
      <c r="HF3" s="11">
        <f t="shared" si="3"/>
        <v>3.1658099999999998E-3</v>
      </c>
      <c r="HG3" s="11">
        <f t="shared" si="3"/>
        <v>3.1814132350000148E-3</v>
      </c>
      <c r="HH3" s="11">
        <f t="shared" si="3"/>
        <v>3.18651E-3</v>
      </c>
      <c r="HI3" s="11">
        <f t="shared" si="3"/>
        <v>3.1734049999999998E-3</v>
      </c>
      <c r="HJ3" s="11">
        <f t="shared" si="3"/>
        <v>3.1567235699999255E-3</v>
      </c>
      <c r="HK3" s="11">
        <f t="shared" si="3"/>
        <v>3.1561850000000002E-3</v>
      </c>
      <c r="HL3" s="11">
        <f t="shared" si="3"/>
        <v>3.1597365800000153E-3</v>
      </c>
      <c r="HM3" s="11">
        <f t="shared" si="3"/>
        <v>3.1543249999999999E-3</v>
      </c>
      <c r="HN3" s="11">
        <f t="shared" si="3"/>
        <v>3.1641899999999999E-3</v>
      </c>
      <c r="HO3" s="11">
        <f t="shared" si="3"/>
        <v>3.174921750000015E-3</v>
      </c>
      <c r="HP3" s="11">
        <f t="shared" si="3"/>
        <v>3.1547599999999999E-3</v>
      </c>
      <c r="HQ3" s="11">
        <f t="shared" si="3"/>
        <v>3.14957E-3</v>
      </c>
      <c r="HR3" s="11">
        <f t="shared" si="3"/>
        <v>3.1557325800000155E-3</v>
      </c>
      <c r="HS3" s="11">
        <f t="shared" si="3"/>
        <v>3.1535650000000001E-3</v>
      </c>
      <c r="HT3" s="11">
        <f t="shared" si="3"/>
        <v>3.1560349999999997E-3</v>
      </c>
      <c r="HU3" s="11">
        <f t="shared" si="3"/>
        <v>3.1545063550000147E-3</v>
      </c>
      <c r="HV3" s="11">
        <f t="shared" si="3"/>
        <v>3.142415E-3</v>
      </c>
      <c r="HW3" s="11">
        <f t="shared" si="3"/>
        <v>3.143160020000015E-3</v>
      </c>
      <c r="HX3" s="11">
        <f t="shared" si="3"/>
        <v>3.1404250000000001E-3</v>
      </c>
      <c r="HY3" s="11">
        <f t="shared" si="3"/>
        <v>3.13335E-3</v>
      </c>
      <c r="HZ3" s="11">
        <f t="shared" si="3"/>
        <v>3.1403371999999255E-3</v>
      </c>
      <c r="IA3" s="11">
        <f t="shared" si="3"/>
        <v>3.1348750000000001E-3</v>
      </c>
      <c r="IB3" s="11">
        <f t="shared" si="3"/>
        <v>3.138870735000015E-3</v>
      </c>
      <c r="IC3" s="11">
        <f t="shared" si="3"/>
        <v>3.1211700000000004E-3</v>
      </c>
      <c r="ID3" s="11">
        <f t="shared" si="3"/>
        <v>3.1171950000000001E-3</v>
      </c>
      <c r="IE3" s="11">
        <f t="shared" si="3"/>
        <v>3.1364583250000151E-3</v>
      </c>
      <c r="IF3" s="11">
        <f t="shared" si="3"/>
        <v>3.1342800000000001E-3</v>
      </c>
      <c r="IG3" s="11">
        <f t="shared" si="3"/>
        <v>3.1121200000000003E-3</v>
      </c>
      <c r="IH3" s="11">
        <f t="shared" si="3"/>
        <v>3.1081200150000149E-3</v>
      </c>
      <c r="II3" s="11">
        <f t="shared" si="3"/>
        <v>3.1142599999999998E-3</v>
      </c>
      <c r="IJ3" s="11">
        <f t="shared" si="3"/>
        <v>3.1048600000000001E-3</v>
      </c>
      <c r="IK3" s="11">
        <f t="shared" si="3"/>
        <v>3.1072291250000151E-3</v>
      </c>
      <c r="IL3" s="11">
        <f t="shared" si="3"/>
        <v>3.1111949999999998E-3</v>
      </c>
      <c r="IM3" s="11">
        <f t="shared" si="3"/>
        <v>3.1211630450000147E-3</v>
      </c>
      <c r="IN3" s="11">
        <f t="shared" si="3"/>
        <v>3.0978099999999999E-3</v>
      </c>
      <c r="IO3" s="11">
        <f t="shared" si="3"/>
        <v>3.0921949999999998E-3</v>
      </c>
      <c r="IP3" s="11">
        <f t="shared" si="3"/>
        <v>3.0945664749999265E-3</v>
      </c>
      <c r="IQ3" s="11">
        <f t="shared" si="3"/>
        <v>3.0955699999999997E-3</v>
      </c>
      <c r="IR3" s="11">
        <f t="shared" si="3"/>
        <v>3.10422E-3</v>
      </c>
      <c r="IS3" s="11">
        <f t="shared" si="3"/>
        <v>3.0931750850000149E-3</v>
      </c>
      <c r="IT3" s="11">
        <f t="shared" si="3"/>
        <v>3.09202E-3</v>
      </c>
      <c r="IU3" s="11">
        <f t="shared" si="3"/>
        <v>3.0843662850000148E-3</v>
      </c>
      <c r="IV3" s="11">
        <f t="shared" si="3"/>
        <v>3.0750949999999999E-3</v>
      </c>
      <c r="IW3" s="11">
        <f t="shared" si="3"/>
        <v>3.0910950000000003E-3</v>
      </c>
      <c r="IX3" s="11">
        <f t="shared" si="3"/>
        <v>3.0946065150000146E-3</v>
      </c>
      <c r="IY3" s="11">
        <f t="shared" ref="IY3:LJ3" si="4">(IY1-IX1)*(IX2+IY2)/2</f>
        <v>3.0796199999999999E-3</v>
      </c>
      <c r="IZ3" s="11">
        <f t="shared" si="4"/>
        <v>3.0685454799999272E-3</v>
      </c>
      <c r="JA3" s="11">
        <f t="shared" si="4"/>
        <v>3.0700599999999999E-3</v>
      </c>
      <c r="JB3" s="11">
        <f t="shared" si="4"/>
        <v>3.0868099999999997E-3</v>
      </c>
      <c r="JC3" s="11">
        <f t="shared" si="4"/>
        <v>3.0901871000001023E-3</v>
      </c>
      <c r="JD3" s="11">
        <f t="shared" si="4"/>
        <v>3.0784050000000002E-3</v>
      </c>
      <c r="JE3" s="11">
        <f t="shared" si="4"/>
        <v>3.0569799999999999E-3</v>
      </c>
      <c r="JF3" s="11">
        <f t="shared" si="4"/>
        <v>3.0613182599999278E-3</v>
      </c>
      <c r="JG3" s="11">
        <f t="shared" si="4"/>
        <v>3.062815E-3</v>
      </c>
      <c r="JH3" s="11">
        <f t="shared" si="4"/>
        <v>3.0532900000000002E-3</v>
      </c>
      <c r="JI3" s="11">
        <f t="shared" si="4"/>
        <v>3.0536756250001012E-3</v>
      </c>
      <c r="JJ3" s="11">
        <f t="shared" si="4"/>
        <v>3.0577399999999998E-3</v>
      </c>
      <c r="JK3" s="11">
        <f t="shared" si="4"/>
        <v>3.0631450849999279E-3</v>
      </c>
      <c r="JL3" s="11">
        <f t="shared" si="4"/>
        <v>3.0512550000000001E-3</v>
      </c>
      <c r="JM3" s="11">
        <f t="shared" si="4"/>
        <v>3.0610949999999998E-3</v>
      </c>
      <c r="JN3" s="11">
        <f t="shared" si="4"/>
        <v>3.0581400849999277E-3</v>
      </c>
      <c r="JO3" s="11">
        <f t="shared" si="4"/>
        <v>3.0375050000000002E-3</v>
      </c>
      <c r="JP3" s="11">
        <f t="shared" si="4"/>
        <v>3.0511130650001011E-3</v>
      </c>
      <c r="JQ3" s="11">
        <f t="shared" si="4"/>
        <v>3.05054E-3</v>
      </c>
      <c r="JR3" s="11">
        <f t="shared" si="4"/>
        <v>3.0424750000000002E-3</v>
      </c>
      <c r="JS3" s="11">
        <f t="shared" si="4"/>
        <v>3.0528347849999278E-3</v>
      </c>
      <c r="JT3" s="11">
        <f t="shared" si="4"/>
        <v>3.0510400000000001E-3</v>
      </c>
      <c r="JU3" s="11">
        <f t="shared" si="4"/>
        <v>3.0390199999999999E-3</v>
      </c>
      <c r="JV3" s="11">
        <f t="shared" si="4"/>
        <v>3.0408828450001007E-3</v>
      </c>
      <c r="JW3" s="11">
        <f t="shared" si="4"/>
        <v>3.0248649999999998E-3</v>
      </c>
      <c r="JX3" s="11">
        <f t="shared" si="4"/>
        <v>3.0257349999999999E-3</v>
      </c>
      <c r="JY3" s="11">
        <f t="shared" si="4"/>
        <v>3.0298718449999285E-3</v>
      </c>
      <c r="JZ3" s="11">
        <f t="shared" si="4"/>
        <v>3.0241549999999997E-3</v>
      </c>
      <c r="KA3" s="11">
        <f t="shared" si="4"/>
        <v>3.0301120850001004E-3</v>
      </c>
      <c r="KB3" s="11">
        <f t="shared" si="4"/>
        <v>3.0205700000000002E-3</v>
      </c>
      <c r="KC3" s="11">
        <f t="shared" si="4"/>
        <v>3.027615E-3</v>
      </c>
      <c r="KD3" s="11">
        <f t="shared" si="4"/>
        <v>3.0188808649999287E-3</v>
      </c>
      <c r="KE3" s="11">
        <f t="shared" si="4"/>
        <v>3.0185749999999999E-3</v>
      </c>
      <c r="KF3" s="11">
        <f t="shared" si="4"/>
        <v>3.01973E-3</v>
      </c>
      <c r="KG3" s="11">
        <f t="shared" si="4"/>
        <v>3.0174194049999285E-3</v>
      </c>
      <c r="KH3" s="11">
        <f t="shared" si="4"/>
        <v>3.01564E-3</v>
      </c>
      <c r="KI3" s="11">
        <f t="shared" si="4"/>
        <v>3.0098718650000997E-3</v>
      </c>
      <c r="KJ3" s="11">
        <f t="shared" si="4"/>
        <v>2.9961550000000003E-3</v>
      </c>
      <c r="KK3" s="11">
        <f t="shared" si="4"/>
        <v>2.99811E-3</v>
      </c>
      <c r="KL3" s="11">
        <f t="shared" si="4"/>
        <v>3.0162682549999291E-3</v>
      </c>
      <c r="KM3" s="11">
        <f t="shared" si="4"/>
        <v>3.0100700000000001E-3</v>
      </c>
      <c r="KN3" s="11">
        <f t="shared" si="4"/>
        <v>3.0063199999999998E-3</v>
      </c>
      <c r="KO3" s="11">
        <f t="shared" si="4"/>
        <v>3.0070790750001001E-3</v>
      </c>
      <c r="KP3" s="11">
        <f t="shared" si="4"/>
        <v>3.003075E-3</v>
      </c>
      <c r="KQ3" s="11">
        <f t="shared" si="4"/>
        <v>3.0101070999999295E-3</v>
      </c>
      <c r="KR3" s="11">
        <f t="shared" si="4"/>
        <v>3.0047300000000002E-3</v>
      </c>
      <c r="KS3" s="11">
        <f t="shared" si="4"/>
        <v>2.983365E-3</v>
      </c>
      <c r="KT3" s="11">
        <f t="shared" si="4"/>
        <v>2.9845715899999297E-3</v>
      </c>
      <c r="KU3" s="11">
        <f t="shared" si="4"/>
        <v>3.00308E-3</v>
      </c>
      <c r="KV3" s="11">
        <f t="shared" si="4"/>
        <v>3.0027999999999999E-3</v>
      </c>
      <c r="KW3" s="11">
        <f t="shared" si="4"/>
        <v>3.0020090100000996E-3</v>
      </c>
      <c r="KX3" s="11">
        <f t="shared" si="4"/>
        <v>2.9897700000000001E-3</v>
      </c>
      <c r="KY3" s="11">
        <f t="shared" si="4"/>
        <v>2.9940210299999291E-3</v>
      </c>
      <c r="KZ3" s="11">
        <f t="shared" si="4"/>
        <v>2.9899649999999998E-3</v>
      </c>
      <c r="LA3" s="11">
        <f t="shared" si="4"/>
        <v>2.9627899999999999E-3</v>
      </c>
      <c r="LB3" s="11">
        <f t="shared" si="4"/>
        <v>2.9576797250000981E-3</v>
      </c>
      <c r="LC3" s="11">
        <f t="shared" si="4"/>
        <v>2.9765249999999998E-3</v>
      </c>
      <c r="LD3" s="11">
        <f t="shared" si="4"/>
        <v>2.97576E-3</v>
      </c>
      <c r="LE3" s="11">
        <f t="shared" si="4"/>
        <v>2.9675996349999303E-3</v>
      </c>
      <c r="LF3" s="11">
        <f t="shared" si="4"/>
        <v>2.9725150000000002E-3</v>
      </c>
      <c r="LG3" s="11">
        <f t="shared" si="4"/>
        <v>2.9734654950000989E-3</v>
      </c>
      <c r="LH3" s="11">
        <f t="shared" si="4"/>
        <v>2.96971E-3</v>
      </c>
      <c r="LI3" s="11">
        <f t="shared" si="4"/>
        <v>2.9600149999999999E-3</v>
      </c>
      <c r="LJ3" s="11">
        <f t="shared" si="4"/>
        <v>2.97212915999993E-3</v>
      </c>
      <c r="LK3" s="11">
        <f t="shared" ref="LK3:NV3" si="5">(LK1-LJ1)*(LJ2+LK2)/2</f>
        <v>2.9724299999999999E-3</v>
      </c>
      <c r="LL3" s="11">
        <f t="shared" si="5"/>
        <v>2.9607100000000001E-3</v>
      </c>
      <c r="LM3" s="11">
        <f t="shared" si="5"/>
        <v>2.9583804249999303E-3</v>
      </c>
      <c r="LN3" s="11">
        <f t="shared" si="5"/>
        <v>2.9587250000000002E-3</v>
      </c>
      <c r="LO3" s="11">
        <f t="shared" si="5"/>
        <v>2.977909935000099E-3</v>
      </c>
      <c r="LP3" s="11">
        <f t="shared" si="5"/>
        <v>2.9644750000000003E-3</v>
      </c>
      <c r="LQ3" s="11">
        <f t="shared" si="5"/>
        <v>2.9587900000000002E-3</v>
      </c>
      <c r="LR3" s="11">
        <f t="shared" si="5"/>
        <v>2.95464669499993E-3</v>
      </c>
      <c r="LS3" s="11">
        <f t="shared" si="5"/>
        <v>2.9419950000000002E-3</v>
      </c>
      <c r="LT3" s="11">
        <f t="shared" si="5"/>
        <v>2.9437500000000002E-3</v>
      </c>
      <c r="LU3" s="11">
        <f t="shared" si="5"/>
        <v>2.9535255750000981E-3</v>
      </c>
      <c r="LV3" s="11">
        <f t="shared" si="5"/>
        <v>2.9598200000000002E-3</v>
      </c>
      <c r="LW3" s="11">
        <f t="shared" si="5"/>
        <v>2.9477599999999998E-3</v>
      </c>
      <c r="LX3" s="11">
        <f t="shared" si="5"/>
        <v>2.9376046699999304E-3</v>
      </c>
      <c r="LY3" s="11">
        <f t="shared" si="5"/>
        <v>2.952975E-3</v>
      </c>
      <c r="LZ3" s="11">
        <f t="shared" si="5"/>
        <v>2.9623043449999299E-3</v>
      </c>
      <c r="MA3" s="11">
        <f t="shared" si="5"/>
        <v>2.9344699999999998E-3</v>
      </c>
      <c r="MB3" s="11">
        <f t="shared" si="5"/>
        <v>2.9300300000000001E-3</v>
      </c>
      <c r="MC3" s="11">
        <f t="shared" si="5"/>
        <v>2.9424645250000978E-3</v>
      </c>
      <c r="MD3" s="11">
        <f t="shared" si="5"/>
        <v>2.9227200000000002E-3</v>
      </c>
      <c r="ME3" s="11">
        <f t="shared" si="5"/>
        <v>2.9299219949999308E-3</v>
      </c>
      <c r="MF3" s="11">
        <f t="shared" si="5"/>
        <v>2.9400749999999999E-3</v>
      </c>
      <c r="MG3" s="11">
        <f t="shared" si="5"/>
        <v>2.92749E-3</v>
      </c>
      <c r="MH3" s="11">
        <f t="shared" si="5"/>
        <v>2.9307878600000974E-3</v>
      </c>
      <c r="MI3" s="11">
        <f t="shared" si="5"/>
        <v>2.9377299999999999E-3</v>
      </c>
      <c r="MJ3" s="11">
        <f t="shared" si="5"/>
        <v>2.9277650000000001E-3</v>
      </c>
      <c r="MK3" s="11">
        <f t="shared" si="5"/>
        <v>2.9315035749999307E-3</v>
      </c>
      <c r="ML3" s="11">
        <f t="shared" si="5"/>
        <v>2.9269700000000001E-3</v>
      </c>
      <c r="MM3" s="11">
        <f t="shared" si="5"/>
        <v>2.909535E-3</v>
      </c>
      <c r="MN3" s="11">
        <f t="shared" si="5"/>
        <v>2.9193614449999311E-3</v>
      </c>
      <c r="MO3" s="11">
        <f t="shared" si="5"/>
        <v>2.9263800000000001E-3</v>
      </c>
      <c r="MP3" s="11">
        <f t="shared" si="5"/>
        <v>2.923620700000097E-3</v>
      </c>
      <c r="MQ3" s="11">
        <f t="shared" si="5"/>
        <v>2.9192350000000001E-3</v>
      </c>
      <c r="MR3" s="11">
        <f t="shared" si="5"/>
        <v>2.9179449999999999E-3</v>
      </c>
      <c r="MS3" s="11">
        <f t="shared" si="5"/>
        <v>2.9148269149999314E-3</v>
      </c>
      <c r="MT3" s="11">
        <f t="shared" si="5"/>
        <v>2.9218149999999999E-3</v>
      </c>
      <c r="MU3" s="11">
        <f t="shared" si="5"/>
        <v>2.9219199999999997E-3</v>
      </c>
      <c r="MV3" s="11">
        <f t="shared" si="5"/>
        <v>2.9026297300000958E-3</v>
      </c>
      <c r="MW3" s="11">
        <f t="shared" si="5"/>
        <v>2.897195E-3</v>
      </c>
      <c r="MX3" s="11">
        <f t="shared" si="5"/>
        <v>2.9133254149999312E-3</v>
      </c>
      <c r="MY3" s="11">
        <f t="shared" si="5"/>
        <v>2.90464E-3</v>
      </c>
      <c r="MZ3" s="11">
        <f t="shared" si="5"/>
        <v>2.9048500000000001E-3</v>
      </c>
      <c r="NA3" s="11">
        <f t="shared" si="5"/>
        <v>2.8985006050000961E-3</v>
      </c>
      <c r="NB3" s="11">
        <f t="shared" si="5"/>
        <v>2.887185E-3</v>
      </c>
      <c r="NC3" s="11">
        <f t="shared" si="5"/>
        <v>2.9038059049999315E-3</v>
      </c>
      <c r="ND3" s="11">
        <f t="shared" si="5"/>
        <v>2.8898249999999999E-3</v>
      </c>
      <c r="NE3" s="11">
        <f t="shared" si="5"/>
        <v>2.8932050000000003E-3</v>
      </c>
      <c r="NF3" s="11">
        <f t="shared" si="5"/>
        <v>2.9024545549999315E-3</v>
      </c>
      <c r="NG3" s="11">
        <f t="shared" si="5"/>
        <v>2.8968550000000003E-3</v>
      </c>
      <c r="NH3" s="11">
        <f t="shared" si="5"/>
        <v>2.90326E-3</v>
      </c>
      <c r="NI3" s="11">
        <f t="shared" si="5"/>
        <v>2.8773544800000956E-3</v>
      </c>
      <c r="NJ3" s="11">
        <f t="shared" si="5"/>
        <v>2.870615E-3</v>
      </c>
      <c r="NK3" s="11">
        <f t="shared" si="5"/>
        <v>2.8974650000000001E-3</v>
      </c>
      <c r="NL3" s="11">
        <f t="shared" si="5"/>
        <v>2.8956627699999317E-3</v>
      </c>
      <c r="NM3" s="11">
        <f t="shared" si="5"/>
        <v>2.885795E-3</v>
      </c>
      <c r="NN3" s="11">
        <f t="shared" si="5"/>
        <v>2.8912783900000962E-3</v>
      </c>
      <c r="NO3" s="11">
        <f t="shared" si="5"/>
        <v>2.878345E-3</v>
      </c>
      <c r="NP3" s="11">
        <f t="shared" si="5"/>
        <v>2.8607850000000002E-3</v>
      </c>
      <c r="NQ3" s="11">
        <f t="shared" si="5"/>
        <v>2.8658930299999322E-3</v>
      </c>
      <c r="NR3" s="11">
        <f t="shared" si="5"/>
        <v>2.8813649999999999E-3</v>
      </c>
      <c r="NS3" s="11">
        <f t="shared" si="5"/>
        <v>2.8714750000000001E-3</v>
      </c>
      <c r="NT3" s="11">
        <f t="shared" si="5"/>
        <v>2.8741062349999318E-3</v>
      </c>
      <c r="NU3" s="11">
        <f t="shared" si="5"/>
        <v>2.8823099999999999E-3</v>
      </c>
      <c r="NV3" s="11">
        <f t="shared" si="5"/>
        <v>2.8838009200000958E-3</v>
      </c>
      <c r="NW3" s="11">
        <f t="shared" ref="NW3:QH3" si="6">(NW1-NV1)*(NV2+NW2)/2</f>
        <v>2.8684700000000001E-3</v>
      </c>
      <c r="NX3" s="11">
        <f t="shared" si="6"/>
        <v>2.8545200000000001E-3</v>
      </c>
      <c r="NY3" s="11">
        <f t="shared" si="6"/>
        <v>2.8725797099999322E-3</v>
      </c>
      <c r="NZ3" s="11">
        <f t="shared" si="6"/>
        <v>2.8756850000000002E-3</v>
      </c>
      <c r="OA3" s="11">
        <f t="shared" si="6"/>
        <v>2.8550399999999997E-3</v>
      </c>
      <c r="OB3" s="11">
        <f t="shared" si="6"/>
        <v>2.8644766150000946E-3</v>
      </c>
      <c r="OC3" s="11">
        <f t="shared" si="6"/>
        <v>2.8660650000000001E-3</v>
      </c>
      <c r="OD3" s="11">
        <f t="shared" si="6"/>
        <v>2.8624045449999322E-3</v>
      </c>
      <c r="OE3" s="11">
        <f t="shared" si="6"/>
        <v>2.869075E-3</v>
      </c>
      <c r="OF3" s="11">
        <f t="shared" si="6"/>
        <v>2.8651850000000001E-3</v>
      </c>
      <c r="OG3" s="11">
        <f t="shared" si="6"/>
        <v>2.8527248750000946E-3</v>
      </c>
      <c r="OH3" s="11">
        <f t="shared" si="6"/>
        <v>2.84775E-3</v>
      </c>
      <c r="OI3" s="11">
        <f t="shared" si="6"/>
        <v>2.8641949999999999E-3</v>
      </c>
      <c r="OJ3" s="11">
        <f t="shared" si="6"/>
        <v>2.8563835299999325E-3</v>
      </c>
      <c r="OK3" s="11">
        <f t="shared" si="6"/>
        <v>2.8394750000000002E-3</v>
      </c>
      <c r="OL3" s="11">
        <f t="shared" si="6"/>
        <v>2.853370519999932E-3</v>
      </c>
      <c r="OM3" s="11">
        <f t="shared" si="6"/>
        <v>2.8619600000000002E-3</v>
      </c>
      <c r="ON3" s="11">
        <f t="shared" si="6"/>
        <v>2.859005E-3</v>
      </c>
      <c r="OO3" s="11">
        <f t="shared" si="6"/>
        <v>2.8381353000000941E-3</v>
      </c>
      <c r="OP3" s="11">
        <f t="shared" si="6"/>
        <v>2.8371049999999999E-3</v>
      </c>
      <c r="OQ3" s="11">
        <f t="shared" si="6"/>
        <v>2.8511249999999999E-3</v>
      </c>
      <c r="OR3" s="11">
        <f t="shared" si="6"/>
        <v>2.8507078599999324E-3</v>
      </c>
      <c r="OS3" s="11">
        <f t="shared" si="6"/>
        <v>2.8337199999999996E-3</v>
      </c>
      <c r="OT3" s="11">
        <f t="shared" si="6"/>
        <v>2.8251122900000937E-3</v>
      </c>
      <c r="OU3" s="11">
        <f t="shared" si="6"/>
        <v>2.8270550000000002E-3</v>
      </c>
      <c r="OV3" s="11">
        <f t="shared" si="6"/>
        <v>2.8352000000000004E-3</v>
      </c>
      <c r="OW3" s="11">
        <f t="shared" si="6"/>
        <v>2.8421893499999329E-3</v>
      </c>
      <c r="OX3" s="11">
        <f t="shared" si="6"/>
        <v>2.8294349999999999E-3</v>
      </c>
      <c r="OY3" s="11">
        <f t="shared" si="6"/>
        <v>2.8191550000000003E-3</v>
      </c>
      <c r="OZ3" s="11">
        <f t="shared" si="6"/>
        <v>2.813931119999934E-3</v>
      </c>
      <c r="PA3" s="11">
        <f t="shared" si="6"/>
        <v>2.82074E-3</v>
      </c>
      <c r="PB3" s="11">
        <f t="shared" si="6"/>
        <v>2.8466137700000941E-3</v>
      </c>
      <c r="PC3" s="11">
        <f t="shared" si="6"/>
        <v>2.8475850000000001E-3</v>
      </c>
      <c r="PD3" s="11">
        <f t="shared" si="6"/>
        <v>2.8386699999999997E-3</v>
      </c>
      <c r="PE3" s="11">
        <f t="shared" si="6"/>
        <v>2.839862024999933E-3</v>
      </c>
      <c r="PF3" s="11">
        <f t="shared" si="6"/>
        <v>2.834455E-3</v>
      </c>
      <c r="PG3" s="11">
        <f t="shared" si="6"/>
        <v>2.8309950000000002E-3</v>
      </c>
      <c r="PH3" s="11">
        <f t="shared" si="6"/>
        <v>2.827354530000094E-3</v>
      </c>
      <c r="PI3" s="11">
        <f t="shared" si="6"/>
        <v>2.821465E-3</v>
      </c>
      <c r="PJ3" s="11">
        <f t="shared" si="6"/>
        <v>2.8272594349999331E-3</v>
      </c>
      <c r="PK3" s="11">
        <f t="shared" si="6"/>
        <v>2.8307949999999997E-3</v>
      </c>
      <c r="PL3" s="11">
        <f t="shared" si="6"/>
        <v>2.8335349999999999E-3</v>
      </c>
      <c r="PM3" s="11">
        <f t="shared" si="6"/>
        <v>2.8172394250000933E-3</v>
      </c>
      <c r="PN3" s="11">
        <f t="shared" si="6"/>
        <v>2.81555E-3</v>
      </c>
      <c r="PO3" s="11">
        <f t="shared" si="6"/>
        <v>2.829565E-3</v>
      </c>
      <c r="PP3" s="11">
        <f t="shared" si="6"/>
        <v>2.8256928699999331E-3</v>
      </c>
      <c r="PQ3" s="11">
        <f t="shared" si="6"/>
        <v>2.8027E-3</v>
      </c>
      <c r="PR3" s="11">
        <f t="shared" si="6"/>
        <v>2.7972494549999339E-3</v>
      </c>
      <c r="PS3" s="11">
        <f t="shared" si="6"/>
        <v>2.8022699999999999E-3</v>
      </c>
      <c r="PT3" s="11">
        <f t="shared" si="6"/>
        <v>2.7956700000000001E-3</v>
      </c>
      <c r="PU3" s="11">
        <f t="shared" si="6"/>
        <v>2.8053775750000931E-3</v>
      </c>
      <c r="PV3" s="11">
        <f t="shared" si="6"/>
        <v>2.8094050000000001E-3</v>
      </c>
      <c r="PW3" s="11">
        <f t="shared" si="6"/>
        <v>2.8118600000000002E-3</v>
      </c>
      <c r="PX3" s="11">
        <f t="shared" si="6"/>
        <v>2.810002194999934E-3</v>
      </c>
      <c r="PY3" s="11">
        <f t="shared" si="6"/>
        <v>2.7977850000000001E-3</v>
      </c>
      <c r="PZ3" s="11">
        <f t="shared" si="6"/>
        <v>2.8087049999999999E-3</v>
      </c>
      <c r="QA3" s="11">
        <f t="shared" si="6"/>
        <v>2.8186308150000938E-3</v>
      </c>
      <c r="QB3" s="11">
        <f t="shared" si="6"/>
        <v>2.7954249999999998E-3</v>
      </c>
      <c r="QC3" s="11">
        <f t="shared" si="6"/>
        <v>2.7946868949999338E-3</v>
      </c>
      <c r="QD3" s="11">
        <f t="shared" si="6"/>
        <v>2.7957900000000003E-3</v>
      </c>
      <c r="QE3" s="11">
        <f t="shared" si="6"/>
        <v>2.776625E-3</v>
      </c>
      <c r="QF3" s="11">
        <f t="shared" si="6"/>
        <v>2.7811383599999338E-3</v>
      </c>
      <c r="QG3" s="11">
        <f t="shared" si="6"/>
        <v>2.78393E-3</v>
      </c>
      <c r="QH3" s="11">
        <f t="shared" si="6"/>
        <v>2.7829902100000923E-3</v>
      </c>
      <c r="QI3" s="11">
        <f t="shared" ref="QI3:ST3" si="7">(QI1-QH1)*(QH2+QI2)/2</f>
        <v>2.7901599999999999E-3</v>
      </c>
      <c r="QJ3" s="11">
        <f t="shared" si="7"/>
        <v>2.7846099999999999E-3</v>
      </c>
      <c r="QK3" s="11">
        <f t="shared" si="7"/>
        <v>2.7845868049999343E-3</v>
      </c>
      <c r="QL3" s="11">
        <f t="shared" si="7"/>
        <v>2.7874099999999997E-3</v>
      </c>
      <c r="QM3" s="11">
        <f t="shared" si="7"/>
        <v>2.79298E-3</v>
      </c>
      <c r="QN3" s="11">
        <f t="shared" si="7"/>
        <v>2.7911433550000925E-3</v>
      </c>
      <c r="QO3" s="11">
        <f t="shared" si="7"/>
        <v>2.7776900000000002E-3</v>
      </c>
      <c r="QP3" s="11">
        <f t="shared" si="7"/>
        <v>2.7848520699999342E-3</v>
      </c>
      <c r="QQ3" s="11">
        <f t="shared" si="7"/>
        <v>2.7840649999999996E-3</v>
      </c>
      <c r="QR3" s="11">
        <f t="shared" si="7"/>
        <v>2.7750850000000001E-3</v>
      </c>
      <c r="QS3" s="11">
        <f t="shared" si="7"/>
        <v>2.7635307700000916E-3</v>
      </c>
      <c r="QT3" s="11">
        <f t="shared" si="7"/>
        <v>2.7805599999999996E-3</v>
      </c>
      <c r="QU3" s="11">
        <f t="shared" si="7"/>
        <v>2.7775149999999999E-3</v>
      </c>
      <c r="QV3" s="11">
        <f t="shared" si="7"/>
        <v>2.7713435749999347E-3</v>
      </c>
      <c r="QW3" s="11">
        <f t="shared" si="7"/>
        <v>2.7833800000000002E-3</v>
      </c>
      <c r="QX3" s="11">
        <f t="shared" si="7"/>
        <v>2.7738410699999342E-3</v>
      </c>
      <c r="QY3" s="11">
        <f t="shared" si="7"/>
        <v>2.7761549999999998E-3</v>
      </c>
      <c r="QZ3" s="11">
        <f t="shared" si="7"/>
        <v>2.7750800000000001E-3</v>
      </c>
      <c r="RA3" s="11">
        <f t="shared" si="7"/>
        <v>2.7699922250000917E-3</v>
      </c>
      <c r="RB3" s="11">
        <f t="shared" si="7"/>
        <v>2.7657549999999999E-3</v>
      </c>
      <c r="RC3" s="11">
        <f t="shared" si="7"/>
        <v>2.7525750000000002E-3</v>
      </c>
      <c r="RD3" s="11">
        <f t="shared" si="7"/>
        <v>2.7533956449999355E-3</v>
      </c>
      <c r="RE3" s="11">
        <f t="shared" si="7"/>
        <v>2.761295E-3</v>
      </c>
      <c r="RF3" s="11">
        <f t="shared" si="7"/>
        <v>2.777654880000092E-3</v>
      </c>
      <c r="RG3" s="11">
        <f t="shared" si="7"/>
        <v>2.7704499999999998E-3</v>
      </c>
      <c r="RH3" s="11">
        <f t="shared" si="7"/>
        <v>2.7505000000000003E-3</v>
      </c>
      <c r="RI3" s="11">
        <f t="shared" si="7"/>
        <v>2.7585608049999349E-3</v>
      </c>
      <c r="RJ3" s="11">
        <f t="shared" si="7"/>
        <v>2.76064E-3</v>
      </c>
      <c r="RK3" s="11">
        <f t="shared" si="7"/>
        <v>2.7403900000000001E-3</v>
      </c>
      <c r="RL3" s="11">
        <f t="shared" si="7"/>
        <v>2.7512685199999349E-3</v>
      </c>
      <c r="RM3" s="11">
        <f t="shared" si="7"/>
        <v>2.7497750000000003E-3</v>
      </c>
      <c r="RN3" s="11">
        <f t="shared" si="7"/>
        <v>2.7494717250000915E-3</v>
      </c>
      <c r="RO3" s="11">
        <f t="shared" si="7"/>
        <v>2.76114E-3</v>
      </c>
      <c r="RP3" s="11">
        <f t="shared" si="7"/>
        <v>2.7695649999999999E-3</v>
      </c>
      <c r="RQ3" s="11">
        <f t="shared" si="7"/>
        <v>2.7691663999999346E-3</v>
      </c>
      <c r="RR3" s="11">
        <f t="shared" si="7"/>
        <v>2.7422950000000001E-3</v>
      </c>
      <c r="RS3" s="11">
        <f t="shared" si="7"/>
        <v>2.74092E-3</v>
      </c>
      <c r="RT3" s="11">
        <f t="shared" si="7"/>
        <v>2.7471343900000913E-3</v>
      </c>
      <c r="RU3" s="11">
        <f t="shared" si="7"/>
        <v>2.7479900000000001E-3</v>
      </c>
      <c r="RV3" s="11">
        <f t="shared" si="7"/>
        <v>2.7494366899999349E-3</v>
      </c>
      <c r="RW3" s="11">
        <f t="shared" si="7"/>
        <v>2.7344450000000003E-3</v>
      </c>
      <c r="RX3" s="11">
        <f t="shared" si="7"/>
        <v>2.7449100000000001E-3</v>
      </c>
      <c r="RY3" s="11">
        <f t="shared" si="7"/>
        <v>2.7479351900000907E-3</v>
      </c>
      <c r="RZ3" s="11">
        <f t="shared" si="7"/>
        <v>2.7314599999999998E-3</v>
      </c>
      <c r="SA3" s="11">
        <f t="shared" si="7"/>
        <v>2.7262500000000004E-3</v>
      </c>
      <c r="SB3" s="11">
        <f t="shared" si="7"/>
        <v>2.7454076649999354E-3</v>
      </c>
      <c r="SC3" s="11">
        <f t="shared" si="7"/>
        <v>2.7432250000000002E-3</v>
      </c>
      <c r="SD3" s="11">
        <f t="shared" si="7"/>
        <v>2.72317E-3</v>
      </c>
      <c r="SE3" s="11">
        <f t="shared" si="7"/>
        <v>2.7328300999999353E-3</v>
      </c>
      <c r="SF3" s="11">
        <f t="shared" si="7"/>
        <v>2.7521899999999998E-3</v>
      </c>
      <c r="SG3" s="11">
        <f t="shared" si="7"/>
        <v>2.7535107600000913E-3</v>
      </c>
      <c r="SH3" s="11">
        <f t="shared" si="7"/>
        <v>2.7460100000000001E-3</v>
      </c>
      <c r="SI3" s="11">
        <f t="shared" si="7"/>
        <v>2.7356899999999998E-3</v>
      </c>
      <c r="SJ3" s="11">
        <f t="shared" si="7"/>
        <v>2.7338811499999353E-3</v>
      </c>
      <c r="SK3" s="11">
        <f t="shared" si="7"/>
        <v>2.7479050000000001E-3</v>
      </c>
      <c r="SL3" s="11">
        <f t="shared" si="7"/>
        <v>2.7471994550000911E-3</v>
      </c>
      <c r="SM3" s="11">
        <f t="shared" si="7"/>
        <v>2.7298549999999998E-3</v>
      </c>
      <c r="SN3" s="11">
        <f t="shared" si="7"/>
        <v>2.7178899999999997E-3</v>
      </c>
      <c r="SO3" s="11">
        <f t="shared" si="7"/>
        <v>2.7332755449999357E-3</v>
      </c>
      <c r="SP3" s="11">
        <f t="shared" si="7"/>
        <v>2.743325E-3</v>
      </c>
      <c r="SQ3" s="11">
        <f t="shared" si="7"/>
        <v>2.7347600000000001E-3</v>
      </c>
      <c r="SR3" s="11">
        <f t="shared" si="7"/>
        <v>2.7391714349999348E-3</v>
      </c>
      <c r="SS3" s="11">
        <f t="shared" si="7"/>
        <v>2.720245E-3</v>
      </c>
      <c r="ST3" s="11">
        <f t="shared" si="7"/>
        <v>2.7173200000001545E-3</v>
      </c>
      <c r="SU3" s="11">
        <f t="shared" ref="SU3:VF3" si="8">(SU1-ST1)*(ST2+SU2)/2</f>
        <v>2.7306579299999356E-3</v>
      </c>
      <c r="SV3" s="11">
        <f t="shared" si="8"/>
        <v>2.7121699999999999E-3</v>
      </c>
      <c r="SW3" s="11">
        <f t="shared" si="8"/>
        <v>2.7232705499999356E-3</v>
      </c>
      <c r="SX3" s="11">
        <f t="shared" si="8"/>
        <v>2.7418E-3</v>
      </c>
      <c r="SY3" s="11">
        <f t="shared" si="8"/>
        <v>2.7354950000000001E-3</v>
      </c>
      <c r="SZ3" s="11">
        <f t="shared" si="8"/>
        <v>2.7362084749999352E-3</v>
      </c>
      <c r="TA3" s="11">
        <f t="shared" si="8"/>
        <v>2.7205350000000001E-3</v>
      </c>
      <c r="TB3" s="11">
        <f t="shared" si="8"/>
        <v>2.7161249999999998E-3</v>
      </c>
      <c r="TC3" s="11">
        <f t="shared" si="8"/>
        <v>2.7308080800002455E-3</v>
      </c>
      <c r="TD3" s="11">
        <f t="shared" si="8"/>
        <v>2.7293350000000003E-3</v>
      </c>
      <c r="TE3" s="11">
        <f t="shared" si="8"/>
        <v>2.7140963849999361E-3</v>
      </c>
      <c r="TF3" s="11">
        <f t="shared" si="8"/>
        <v>2.7117549999999997E-3</v>
      </c>
      <c r="TG3" s="11">
        <f t="shared" si="8"/>
        <v>2.73136E-3</v>
      </c>
      <c r="TH3" s="11">
        <f t="shared" si="8"/>
        <v>2.7118040949999358E-3</v>
      </c>
      <c r="TI3" s="11">
        <f t="shared" si="8"/>
        <v>2.686155E-3</v>
      </c>
      <c r="TJ3" s="11">
        <f t="shared" si="8"/>
        <v>2.7009632649999363E-3</v>
      </c>
      <c r="TK3" s="11">
        <f t="shared" si="8"/>
        <v>2.717915E-3</v>
      </c>
      <c r="TL3" s="11">
        <f t="shared" si="8"/>
        <v>2.7120899999999999E-3</v>
      </c>
      <c r="TM3" s="11">
        <f t="shared" si="8"/>
        <v>2.709516809999936E-3</v>
      </c>
      <c r="TN3" s="11">
        <f t="shared" si="8"/>
        <v>2.7000449999999999E-3</v>
      </c>
      <c r="TO3" s="11">
        <f t="shared" si="8"/>
        <v>2.7028149999999999E-3</v>
      </c>
      <c r="TP3" s="11">
        <f t="shared" si="8"/>
        <v>2.7013536550002434E-3</v>
      </c>
      <c r="TQ3" s="11">
        <f t="shared" si="8"/>
        <v>2.6982200000000003E-3</v>
      </c>
      <c r="TR3" s="11">
        <f t="shared" si="8"/>
        <v>2.7162150000000001E-3</v>
      </c>
      <c r="TS3" s="11">
        <f t="shared" si="8"/>
        <v>2.718781064999936E-3</v>
      </c>
      <c r="TT3" s="11">
        <f t="shared" si="8"/>
        <v>2.7145099999999998E-3</v>
      </c>
      <c r="TU3" s="11">
        <f t="shared" si="8"/>
        <v>2.6984007049999357E-3</v>
      </c>
      <c r="TV3" s="11">
        <f t="shared" si="8"/>
        <v>2.6914399999999998E-3</v>
      </c>
      <c r="TW3" s="11">
        <f t="shared" si="8"/>
        <v>2.709305E-3</v>
      </c>
      <c r="TX3" s="11">
        <f t="shared" si="8"/>
        <v>2.6905228349999363E-3</v>
      </c>
      <c r="TY3" s="11">
        <f t="shared" si="8"/>
        <v>2.6680549999999999E-3</v>
      </c>
      <c r="TZ3" s="11">
        <f t="shared" si="8"/>
        <v>2.69213E-3</v>
      </c>
      <c r="UA3" s="11">
        <f t="shared" si="8"/>
        <v>2.7061684649999358E-3</v>
      </c>
      <c r="UB3" s="11">
        <f t="shared" si="8"/>
        <v>2.697545E-3</v>
      </c>
      <c r="UC3" s="11">
        <f t="shared" si="8"/>
        <v>2.6986009050002429E-3</v>
      </c>
      <c r="UD3" s="11">
        <f t="shared" si="8"/>
        <v>2.690235E-3</v>
      </c>
      <c r="UE3" s="11">
        <f t="shared" si="8"/>
        <v>2.6910149999999997E-3</v>
      </c>
      <c r="UF3" s="11">
        <f t="shared" si="8"/>
        <v>2.6970743799999363E-3</v>
      </c>
      <c r="UG3" s="11">
        <f t="shared" si="8"/>
        <v>2.6967700000000002E-3</v>
      </c>
      <c r="UH3" s="11">
        <f t="shared" si="8"/>
        <v>2.6906500000000002E-3</v>
      </c>
      <c r="UI3" s="11">
        <f t="shared" si="8"/>
        <v>2.6947420499999365E-3</v>
      </c>
      <c r="UJ3" s="11">
        <f t="shared" si="8"/>
        <v>2.6884550000000002E-3</v>
      </c>
      <c r="UK3" s="11">
        <f t="shared" si="8"/>
        <v>2.6685859199999371E-3</v>
      </c>
      <c r="UL3" s="11">
        <f t="shared" si="8"/>
        <v>2.6694350000000004E-3</v>
      </c>
      <c r="UM3" s="11">
        <f t="shared" si="8"/>
        <v>2.6877000000000003E-3</v>
      </c>
      <c r="UN3" s="11">
        <f t="shared" si="8"/>
        <v>2.6947070149999364E-3</v>
      </c>
      <c r="UO3" s="11">
        <f t="shared" si="8"/>
        <v>2.6846000000000001E-3</v>
      </c>
      <c r="UP3" s="11">
        <f t="shared" si="8"/>
        <v>2.6844517700002415E-3</v>
      </c>
      <c r="UQ3" s="11">
        <f t="shared" si="8"/>
        <v>2.6929549999999999E-3</v>
      </c>
      <c r="UR3" s="11">
        <f t="shared" si="8"/>
        <v>2.69608E-3</v>
      </c>
      <c r="US3" s="11">
        <f t="shared" si="8"/>
        <v>2.682805124999937E-3</v>
      </c>
      <c r="UT3" s="11">
        <f t="shared" si="8"/>
        <v>2.6680849999999997E-3</v>
      </c>
      <c r="UU3" s="11">
        <f t="shared" si="8"/>
        <v>2.67271E-3</v>
      </c>
      <c r="UV3" s="11">
        <f t="shared" si="8"/>
        <v>2.675587914999937E-3</v>
      </c>
      <c r="UW3" s="11">
        <f t="shared" si="8"/>
        <v>2.6674350000000001E-3</v>
      </c>
      <c r="UX3" s="11">
        <f t="shared" si="8"/>
        <v>2.6677749999999998E-3</v>
      </c>
      <c r="UY3" s="11">
        <f t="shared" si="8"/>
        <v>2.670262594999937E-3</v>
      </c>
      <c r="UZ3" s="11">
        <f t="shared" si="8"/>
        <v>2.6713350000000004E-3</v>
      </c>
      <c r="VA3" s="11">
        <f t="shared" si="8"/>
        <v>2.6668391750002403E-3</v>
      </c>
      <c r="VB3" s="11">
        <f t="shared" si="8"/>
        <v>2.666575E-3</v>
      </c>
      <c r="VC3" s="11">
        <f t="shared" si="8"/>
        <v>2.6573500000000002E-3</v>
      </c>
      <c r="VD3" s="11">
        <f t="shared" si="8"/>
        <v>2.6559783249999369E-3</v>
      </c>
      <c r="VE3" s="11">
        <f t="shared" si="8"/>
        <v>2.66249E-3</v>
      </c>
      <c r="VF3" s="11">
        <f t="shared" si="8"/>
        <v>2.665045E-3</v>
      </c>
      <c r="VG3" s="11">
        <f t="shared" ref="VG3:XR3" si="9">(VG1-VF1)*(VF2+VG2)/2</f>
        <v>2.6653727099999369E-3</v>
      </c>
      <c r="VH3" s="11">
        <f t="shared" si="9"/>
        <v>2.6649949999999999E-3</v>
      </c>
      <c r="VI3" s="11">
        <f t="shared" si="9"/>
        <v>2.6757480749999367E-3</v>
      </c>
      <c r="VJ3" s="11">
        <f t="shared" si="9"/>
        <v>2.6526399999999999E-3</v>
      </c>
      <c r="VK3" s="11">
        <f t="shared" si="9"/>
        <v>2.6548400000000003E-3</v>
      </c>
      <c r="VL3" s="11">
        <f t="shared" si="9"/>
        <v>2.6564387849999371E-3</v>
      </c>
      <c r="VM3" s="11">
        <f t="shared" si="9"/>
        <v>2.660885E-3</v>
      </c>
      <c r="VN3" s="11">
        <f t="shared" si="9"/>
        <v>2.6650674050002396E-3</v>
      </c>
      <c r="VO3" s="11">
        <f t="shared" si="9"/>
        <v>2.6589750000000001E-3</v>
      </c>
      <c r="VP3" s="11">
        <f t="shared" si="9"/>
        <v>2.66351E-3</v>
      </c>
      <c r="VQ3" s="11">
        <f t="shared" si="9"/>
        <v>2.6584257699999374E-3</v>
      </c>
      <c r="VR3" s="11">
        <f t="shared" si="9"/>
        <v>2.6417649999999999E-3</v>
      </c>
      <c r="VS3" s="11">
        <f t="shared" si="9"/>
        <v>2.6431549999999999E-3</v>
      </c>
      <c r="VT3" s="11">
        <f t="shared" si="9"/>
        <v>2.6571895349999371E-3</v>
      </c>
      <c r="VU3" s="11">
        <f t="shared" si="9"/>
        <v>2.6592650000000001E-3</v>
      </c>
      <c r="VV3" s="11">
        <f t="shared" si="9"/>
        <v>2.66219E-3</v>
      </c>
      <c r="VW3" s="11">
        <f t="shared" si="9"/>
        <v>2.6557831299999371E-3</v>
      </c>
      <c r="VX3" s="11">
        <f t="shared" si="9"/>
        <v>2.6577750000000002E-3</v>
      </c>
      <c r="VY3" s="11">
        <f t="shared" si="9"/>
        <v>2.666593929999937E-3</v>
      </c>
      <c r="VZ3" s="11">
        <f t="shared" si="9"/>
        <v>2.6534499999999999E-3</v>
      </c>
      <c r="WA3" s="11">
        <f t="shared" si="9"/>
        <v>2.6440999999999999E-3</v>
      </c>
      <c r="WB3" s="11">
        <f t="shared" si="9"/>
        <v>2.6529503000002385E-3</v>
      </c>
      <c r="WC3" s="11">
        <f t="shared" si="9"/>
        <v>2.6439649999999999E-3</v>
      </c>
      <c r="WD3" s="11">
        <f t="shared" si="9"/>
        <v>2.6491900000000001E-3</v>
      </c>
      <c r="WE3" s="11">
        <f t="shared" si="9"/>
        <v>2.6555128599999372E-3</v>
      </c>
      <c r="WF3" s="11">
        <f t="shared" si="9"/>
        <v>2.6328200000000001E-3</v>
      </c>
      <c r="WG3" s="11">
        <f t="shared" si="9"/>
        <v>2.6396069699999372E-3</v>
      </c>
      <c r="WH3" s="11">
        <f t="shared" si="9"/>
        <v>2.6497200000000004E-3</v>
      </c>
      <c r="WI3" s="11">
        <f t="shared" si="9"/>
        <v>2.6331800000000002E-3</v>
      </c>
      <c r="WJ3" s="11">
        <f t="shared" si="9"/>
        <v>2.6308382099999375E-3</v>
      </c>
      <c r="WK3" s="11">
        <f t="shared" si="9"/>
        <v>2.6371599999999999E-3</v>
      </c>
      <c r="WL3" s="11">
        <f t="shared" si="9"/>
        <v>2.6410750000000001E-3</v>
      </c>
      <c r="WM3" s="11">
        <f t="shared" si="9"/>
        <v>2.6343467149999378E-3</v>
      </c>
      <c r="WN3" s="11">
        <f t="shared" si="9"/>
        <v>2.6214799999999998E-3</v>
      </c>
      <c r="WO3" s="11">
        <f t="shared" si="9"/>
        <v>2.6222496300002357E-3</v>
      </c>
      <c r="WP3" s="11">
        <f t="shared" si="9"/>
        <v>2.6357350000000002E-3</v>
      </c>
      <c r="WQ3" s="11">
        <f t="shared" si="9"/>
        <v>2.6516999999999999E-3</v>
      </c>
      <c r="WR3" s="11">
        <f t="shared" si="9"/>
        <v>2.6305078799999377E-3</v>
      </c>
      <c r="WS3" s="11">
        <f t="shared" si="9"/>
        <v>2.6266700000000002E-3</v>
      </c>
      <c r="WT3" s="11">
        <f t="shared" si="9"/>
        <v>2.64621E-3</v>
      </c>
      <c r="WU3" s="11">
        <f t="shared" si="9"/>
        <v>2.6511334849999373E-3</v>
      </c>
      <c r="WV3" s="11">
        <f t="shared" si="9"/>
        <v>2.6305499999999997E-3</v>
      </c>
      <c r="WW3" s="11">
        <f t="shared" si="9"/>
        <v>2.6189613449999383E-3</v>
      </c>
      <c r="WX3" s="11">
        <f t="shared" si="9"/>
        <v>2.6180550000000002E-3</v>
      </c>
      <c r="WY3" s="11">
        <f t="shared" si="9"/>
        <v>2.6248199999999999E-3</v>
      </c>
      <c r="WZ3" s="11">
        <f t="shared" si="9"/>
        <v>2.6316239949999375E-3</v>
      </c>
      <c r="XA3" s="11">
        <f t="shared" si="9"/>
        <v>2.62204E-3</v>
      </c>
      <c r="XB3" s="11">
        <f t="shared" si="9"/>
        <v>2.6309549999999999E-3</v>
      </c>
      <c r="XC3" s="11">
        <f t="shared" si="9"/>
        <v>2.6374948600002375E-3</v>
      </c>
      <c r="XD3" s="11">
        <f t="shared" si="9"/>
        <v>2.62152E-3</v>
      </c>
      <c r="XE3" s="11">
        <f t="shared" si="9"/>
        <v>2.6227251049999382E-3</v>
      </c>
      <c r="XF3" s="11">
        <f t="shared" si="9"/>
        <v>2.6305399999999998E-3</v>
      </c>
      <c r="XG3" s="11">
        <f t="shared" si="9"/>
        <v>2.6338799999999999E-3</v>
      </c>
      <c r="XH3" s="11">
        <f t="shared" si="9"/>
        <v>2.6198572399999381E-3</v>
      </c>
      <c r="XI3" s="11">
        <f t="shared" si="9"/>
        <v>2.6165649999999999E-3</v>
      </c>
      <c r="XJ3" s="11">
        <f t="shared" si="9"/>
        <v>2.6358950000000001E-3</v>
      </c>
      <c r="XK3" s="11">
        <f t="shared" si="9"/>
        <v>2.623801179999938E-3</v>
      </c>
      <c r="XL3" s="11">
        <f t="shared" si="9"/>
        <v>2.6115399999999999E-3</v>
      </c>
      <c r="XM3" s="11">
        <f t="shared" si="9"/>
        <v>2.6307800000000001E-3</v>
      </c>
      <c r="XN3" s="11">
        <f t="shared" si="9"/>
        <v>2.634006375000237E-3</v>
      </c>
      <c r="XO3" s="11">
        <f t="shared" si="9"/>
        <v>2.6012000000000001E-3</v>
      </c>
      <c r="XP3" s="11">
        <f t="shared" si="9"/>
        <v>2.5989413449999384E-3</v>
      </c>
      <c r="XQ3" s="11">
        <f t="shared" si="9"/>
        <v>2.607935E-3</v>
      </c>
      <c r="XR3" s="11">
        <f t="shared" si="9"/>
        <v>2.6143349999999997E-3</v>
      </c>
      <c r="XS3" s="11">
        <f t="shared" ref="XS3:AAD3" si="10">(XS1-XR1)*(XR2+XS2)/2</f>
        <v>2.6266089849999378E-3</v>
      </c>
      <c r="XT3" s="11">
        <f t="shared" si="10"/>
        <v>2.6230350000000001E-3</v>
      </c>
      <c r="XU3" s="11">
        <f t="shared" si="10"/>
        <v>2.6148071949999387E-3</v>
      </c>
      <c r="XV3" s="11">
        <f t="shared" si="10"/>
        <v>2.5997850000000003E-3</v>
      </c>
      <c r="XW3" s="11">
        <f t="shared" si="10"/>
        <v>2.6075350000000002E-3</v>
      </c>
      <c r="XX3" s="11">
        <f t="shared" si="10"/>
        <v>2.6140514399999384E-3</v>
      </c>
      <c r="XY3" s="11">
        <f t="shared" si="10"/>
        <v>2.610715E-3</v>
      </c>
      <c r="XZ3" s="11">
        <f t="shared" si="10"/>
        <v>2.59772E-3</v>
      </c>
      <c r="YA3" s="11">
        <f t="shared" si="10"/>
        <v>2.5920244350002334E-3</v>
      </c>
      <c r="YB3" s="11">
        <f t="shared" si="10"/>
        <v>2.6090799999999997E-3</v>
      </c>
      <c r="YC3" s="11">
        <f t="shared" si="10"/>
        <v>2.6159683549999381E-3</v>
      </c>
      <c r="YD3" s="11">
        <f t="shared" si="10"/>
        <v>2.60567E-3</v>
      </c>
      <c r="YE3" s="11">
        <f t="shared" si="10"/>
        <v>2.6164000000000001E-3</v>
      </c>
      <c r="YF3" s="11">
        <f t="shared" si="10"/>
        <v>2.615322709999938E-3</v>
      </c>
      <c r="YG3" s="11">
        <f t="shared" si="10"/>
        <v>2.598085E-3</v>
      </c>
      <c r="YH3" s="11">
        <f t="shared" si="10"/>
        <v>2.598965E-3</v>
      </c>
      <c r="YI3" s="11">
        <f t="shared" si="10"/>
        <v>2.596824229999939E-3</v>
      </c>
      <c r="YJ3" s="11">
        <f t="shared" si="10"/>
        <v>2.5796650000000001E-3</v>
      </c>
      <c r="YK3" s="11">
        <f t="shared" si="10"/>
        <v>2.582815E-3</v>
      </c>
      <c r="YL3" s="11">
        <f t="shared" si="10"/>
        <v>2.6063237199999384E-3</v>
      </c>
      <c r="YM3" s="11">
        <f t="shared" si="10"/>
        <v>2.6100049999999999E-3</v>
      </c>
      <c r="YN3" s="11">
        <f t="shared" si="10"/>
        <v>2.5924748850002332E-3</v>
      </c>
      <c r="YO3" s="11">
        <f t="shared" si="10"/>
        <v>2.5775899999999998E-3</v>
      </c>
      <c r="YP3" s="11">
        <f t="shared" si="10"/>
        <v>2.593335E-3</v>
      </c>
      <c r="YQ3" s="11">
        <f t="shared" si="10"/>
        <v>2.6028552549999385E-3</v>
      </c>
      <c r="YR3" s="11">
        <f t="shared" si="10"/>
        <v>2.5897400000000001E-3</v>
      </c>
      <c r="YS3" s="11">
        <f t="shared" si="10"/>
        <v>2.5955829899999387E-3</v>
      </c>
      <c r="YT3" s="11">
        <f t="shared" si="10"/>
        <v>2.582605E-3</v>
      </c>
      <c r="YU3" s="11">
        <f t="shared" si="10"/>
        <v>2.5786699999999999E-3</v>
      </c>
      <c r="YV3" s="11">
        <f t="shared" si="10"/>
        <v>2.5992016049999388E-3</v>
      </c>
      <c r="YW3" s="11">
        <f t="shared" si="10"/>
        <v>2.5982749999999997E-3</v>
      </c>
      <c r="YX3" s="11">
        <f t="shared" si="10"/>
        <v>2.5824999999999997E-3</v>
      </c>
      <c r="YY3" s="11">
        <f t="shared" si="10"/>
        <v>2.5758833099999386E-3</v>
      </c>
      <c r="YZ3" s="11">
        <f t="shared" si="10"/>
        <v>2.57494E-3</v>
      </c>
      <c r="ZA3" s="11">
        <f t="shared" si="10"/>
        <v>2.579271695000232E-3</v>
      </c>
      <c r="ZB3" s="11">
        <f t="shared" si="10"/>
        <v>2.57478E-3</v>
      </c>
      <c r="ZC3" s="11">
        <f t="shared" si="10"/>
        <v>2.5741399999999999E-3</v>
      </c>
      <c r="ZD3" s="11">
        <f t="shared" si="10"/>
        <v>2.582925344999939E-3</v>
      </c>
      <c r="ZE3" s="11">
        <f t="shared" si="10"/>
        <v>2.57924E-3</v>
      </c>
      <c r="ZF3" s="11">
        <f t="shared" si="10"/>
        <v>2.58107E-3</v>
      </c>
      <c r="ZG3" s="11">
        <f t="shared" si="10"/>
        <v>2.5669043399999393E-3</v>
      </c>
      <c r="ZH3" s="11">
        <f t="shared" si="10"/>
        <v>2.57164E-3</v>
      </c>
      <c r="ZI3" s="11">
        <f t="shared" si="10"/>
        <v>2.5940614699999391E-3</v>
      </c>
      <c r="ZJ3" s="11">
        <f t="shared" si="10"/>
        <v>2.5713999999999997E-3</v>
      </c>
      <c r="ZK3" s="11">
        <f t="shared" si="10"/>
        <v>2.56755E-3</v>
      </c>
      <c r="ZL3" s="11">
        <f t="shared" si="10"/>
        <v>2.5858632799999393E-3</v>
      </c>
      <c r="ZM3" s="11">
        <f t="shared" si="10"/>
        <v>2.58881E-3</v>
      </c>
      <c r="ZN3" s="11">
        <f t="shared" si="10"/>
        <v>2.587495E-3</v>
      </c>
      <c r="ZO3" s="11">
        <f t="shared" si="10"/>
        <v>2.5806881100002318E-3</v>
      </c>
      <c r="ZP3" s="11">
        <f t="shared" si="10"/>
        <v>2.5805799999999999E-3</v>
      </c>
      <c r="ZQ3" s="11">
        <f t="shared" si="10"/>
        <v>2.5699149999999999E-3</v>
      </c>
      <c r="ZR3" s="11">
        <f t="shared" si="10"/>
        <v>2.5675549899999389E-3</v>
      </c>
      <c r="ZS3" s="11">
        <f t="shared" si="10"/>
        <v>2.5678749999999998E-3</v>
      </c>
      <c r="ZT3" s="11">
        <f t="shared" si="10"/>
        <v>2.5691665999999394E-3</v>
      </c>
      <c r="ZU3" s="11">
        <f t="shared" si="10"/>
        <v>2.5839700000000001E-3</v>
      </c>
      <c r="ZV3" s="11">
        <f t="shared" si="10"/>
        <v>2.5680550000000001E-3</v>
      </c>
      <c r="ZW3" s="11">
        <f t="shared" si="10"/>
        <v>2.5678152499999394E-3</v>
      </c>
      <c r="ZX3" s="11">
        <f t="shared" si="10"/>
        <v>2.5719050000000002E-3</v>
      </c>
      <c r="ZY3" s="11">
        <f t="shared" si="10"/>
        <v>2.5564450000000001E-3</v>
      </c>
      <c r="ZZ3" s="11">
        <f t="shared" si="10"/>
        <v>2.5669794149999394E-3</v>
      </c>
      <c r="AAA3" s="11">
        <f t="shared" si="10"/>
        <v>2.5731899999999999E-3</v>
      </c>
      <c r="AAB3" s="11">
        <f t="shared" si="10"/>
        <v>2.5546921400002301E-3</v>
      </c>
      <c r="AAC3" s="11">
        <f t="shared" si="10"/>
        <v>2.5545200000000002E-3</v>
      </c>
      <c r="AAD3" s="11">
        <f t="shared" si="10"/>
        <v>2.5746099999999997E-3</v>
      </c>
      <c r="AAE3" s="11">
        <f t="shared" ref="AAE3:ACP3" si="11">(AAE1-AAD1)*(AAD2+AAE2)/2</f>
        <v>2.5608633049999398E-3</v>
      </c>
      <c r="AAF3" s="11">
        <f t="shared" si="11"/>
        <v>2.561345E-3</v>
      </c>
      <c r="AAG3" s="11">
        <f t="shared" si="11"/>
        <v>2.5711836149999389E-3</v>
      </c>
      <c r="AAH3" s="11">
        <f t="shared" si="11"/>
        <v>2.5540049999999998E-3</v>
      </c>
      <c r="AAI3" s="11">
        <f t="shared" si="11"/>
        <v>2.5505700000000003E-3</v>
      </c>
      <c r="AAJ3" s="11">
        <f t="shared" si="11"/>
        <v>2.5685910249999395E-3</v>
      </c>
      <c r="AAK3" s="11">
        <f t="shared" si="11"/>
        <v>2.5563699999999996E-3</v>
      </c>
      <c r="AAL3" s="11">
        <f t="shared" si="11"/>
        <v>2.5460550000000002E-3</v>
      </c>
      <c r="AAM3" s="11">
        <f t="shared" si="11"/>
        <v>2.5649674050002309E-3</v>
      </c>
      <c r="AAN3" s="11">
        <f t="shared" si="11"/>
        <v>2.5546049999999997E-3</v>
      </c>
      <c r="AAO3" s="11">
        <f t="shared" si="11"/>
        <v>2.5521199999999997E-3</v>
      </c>
      <c r="AAP3" s="11">
        <f t="shared" si="11"/>
        <v>2.5548773249999398E-3</v>
      </c>
      <c r="AAQ3" s="11">
        <f t="shared" si="11"/>
        <v>2.5409600000000001E-3</v>
      </c>
      <c r="AAR3" s="11">
        <f t="shared" si="11"/>
        <v>2.5580154599999395E-3</v>
      </c>
      <c r="AAS3" s="11">
        <f t="shared" si="11"/>
        <v>2.5569199999999999E-3</v>
      </c>
      <c r="AAT3" s="11">
        <f t="shared" si="11"/>
        <v>2.5394600000000003E-3</v>
      </c>
      <c r="AAU3" s="11">
        <f t="shared" si="11"/>
        <v>2.5556581049999394E-3</v>
      </c>
      <c r="AAV3" s="11">
        <f t="shared" si="11"/>
        <v>2.54609E-3</v>
      </c>
      <c r="AAW3" s="11">
        <f t="shared" si="11"/>
        <v>2.5463150000000004E-3</v>
      </c>
      <c r="AAX3" s="11">
        <f t="shared" si="11"/>
        <v>2.5681806149999396E-3</v>
      </c>
      <c r="AAY3" s="11">
        <f t="shared" si="11"/>
        <v>2.5416449999999999E-3</v>
      </c>
      <c r="AAZ3" s="11">
        <f t="shared" si="11"/>
        <v>2.5343968650002277E-3</v>
      </c>
      <c r="ABA3" s="11">
        <f t="shared" si="11"/>
        <v>2.5474399999999998E-3</v>
      </c>
      <c r="ABB3" s="11">
        <f t="shared" si="11"/>
        <v>2.551715E-3</v>
      </c>
      <c r="ABC3" s="11">
        <f t="shared" si="11"/>
        <v>2.5456531099999399E-3</v>
      </c>
      <c r="ABD3" s="11">
        <f t="shared" si="11"/>
        <v>2.5395649999999997E-3</v>
      </c>
      <c r="ABE3" s="11">
        <f t="shared" si="11"/>
        <v>2.5452299999999999E-3</v>
      </c>
      <c r="ABF3" s="11">
        <f t="shared" si="11"/>
        <v>2.5546070549999399E-3</v>
      </c>
      <c r="ABG3" s="11">
        <f t="shared" si="11"/>
        <v>2.5446749999999997E-3</v>
      </c>
      <c r="ABH3" s="11">
        <f t="shared" si="11"/>
        <v>2.52514762499994E-3</v>
      </c>
      <c r="ABI3" s="11">
        <f t="shared" si="11"/>
        <v>2.5272250000000001E-3</v>
      </c>
      <c r="ABJ3" s="11">
        <f t="shared" si="11"/>
        <v>2.5460000000000001E-3</v>
      </c>
      <c r="ABK3" s="11">
        <f t="shared" si="11"/>
        <v>2.5366040699999403E-3</v>
      </c>
      <c r="ABL3" s="11">
        <f t="shared" si="11"/>
        <v>2.53244E-3</v>
      </c>
      <c r="ABM3" s="11">
        <f t="shared" si="11"/>
        <v>2.5563199999999999E-3</v>
      </c>
      <c r="ABN3" s="11">
        <f t="shared" si="11"/>
        <v>2.5667892250002306E-3</v>
      </c>
      <c r="ABO3" s="11">
        <f t="shared" si="11"/>
        <v>2.5400750000000001E-3</v>
      </c>
      <c r="ABP3" s="11">
        <f t="shared" si="11"/>
        <v>2.5282907649999404E-3</v>
      </c>
      <c r="ABQ3" s="11">
        <f t="shared" si="11"/>
        <v>2.5219600000000002E-3</v>
      </c>
      <c r="ABR3" s="11">
        <f t="shared" si="11"/>
        <v>2.5324050000000002E-3</v>
      </c>
      <c r="ABS3" s="11">
        <f t="shared" si="11"/>
        <v>2.5361686349999403E-3</v>
      </c>
      <c r="ABT3" s="11">
        <f t="shared" si="11"/>
        <v>2.5301249999999998E-3</v>
      </c>
      <c r="ABU3" s="11">
        <f t="shared" si="11"/>
        <v>2.5464950000000002E-3</v>
      </c>
      <c r="ABV3" s="11">
        <f t="shared" si="11"/>
        <v>2.5386561199999404E-3</v>
      </c>
      <c r="ABW3" s="11">
        <f t="shared" si="11"/>
        <v>2.5406650000000001E-3</v>
      </c>
      <c r="ABX3" s="11">
        <f t="shared" si="11"/>
        <v>2.5476551099999395E-3</v>
      </c>
      <c r="ABY3" s="11">
        <f t="shared" si="11"/>
        <v>2.52732E-3</v>
      </c>
      <c r="ABZ3" s="11">
        <f t="shared" si="11"/>
        <v>2.527245E-3</v>
      </c>
      <c r="ACA3" s="11">
        <f t="shared" si="11"/>
        <v>2.5432156750002286E-3</v>
      </c>
      <c r="ACB3" s="11">
        <f t="shared" si="11"/>
        <v>2.5296350000000001E-3</v>
      </c>
      <c r="ACC3" s="11">
        <f t="shared" si="11"/>
        <v>2.51607E-3</v>
      </c>
      <c r="ACD3" s="11">
        <f t="shared" si="11"/>
        <v>2.5275049799999404E-3</v>
      </c>
      <c r="ACE3" s="11">
        <f t="shared" si="11"/>
        <v>2.5228899999999999E-3</v>
      </c>
      <c r="ACF3" s="11">
        <f t="shared" si="11"/>
        <v>2.5298723449999404E-3</v>
      </c>
      <c r="ACG3" s="11">
        <f t="shared" si="11"/>
        <v>2.5245099999999998E-3</v>
      </c>
      <c r="ACH3" s="11">
        <f t="shared" si="11"/>
        <v>2.5191749999999998E-3</v>
      </c>
      <c r="ACI3" s="11">
        <f t="shared" si="11"/>
        <v>2.5290315049999405E-3</v>
      </c>
      <c r="ACJ3" s="11">
        <f t="shared" si="11"/>
        <v>2.5036249999999998E-3</v>
      </c>
      <c r="ACK3" s="11">
        <f t="shared" si="11"/>
        <v>2.5092999999999999E-3</v>
      </c>
      <c r="ACL3" s="11">
        <f t="shared" si="11"/>
        <v>2.5230705499999402E-3</v>
      </c>
      <c r="ACM3" s="11">
        <f t="shared" si="11"/>
        <v>2.5218949999999997E-3</v>
      </c>
      <c r="ACN3" s="11">
        <f t="shared" si="11"/>
        <v>2.5298573300002276E-3</v>
      </c>
      <c r="ACO3" s="11">
        <f t="shared" si="11"/>
        <v>2.5255E-3</v>
      </c>
      <c r="ACP3" s="11">
        <f t="shared" si="11"/>
        <v>2.53492E-3</v>
      </c>
      <c r="ACQ3" s="11">
        <f t="shared" ref="ACQ3:AFB3" si="12">(ACQ1-ACP1)*(ACP2+ACQ2)/2</f>
        <v>2.5283808549999404E-3</v>
      </c>
      <c r="ACR3" s="11">
        <f t="shared" si="12"/>
        <v>2.5055149999999998E-3</v>
      </c>
      <c r="ACS3" s="11">
        <f t="shared" si="12"/>
        <v>2.5171550000000001E-3</v>
      </c>
      <c r="ACT3" s="11">
        <f t="shared" si="12"/>
        <v>2.5305330049999399E-3</v>
      </c>
      <c r="ACU3" s="11">
        <f t="shared" si="12"/>
        <v>2.5150800000000003E-3</v>
      </c>
      <c r="ACV3" s="11">
        <f t="shared" si="12"/>
        <v>2.5163288149999403E-3</v>
      </c>
      <c r="ACW3" s="11">
        <f t="shared" si="12"/>
        <v>2.5041450000000002E-3</v>
      </c>
      <c r="ACX3" s="11">
        <f t="shared" si="12"/>
        <v>2.5069250000000001E-3</v>
      </c>
      <c r="ACY3" s="11">
        <f t="shared" si="12"/>
        <v>2.5286761500002276E-3</v>
      </c>
      <c r="ACZ3" s="11">
        <f t="shared" si="12"/>
        <v>2.5218749999999998E-3</v>
      </c>
      <c r="ADA3" s="11">
        <f t="shared" si="12"/>
        <v>2.5042549999999999E-3</v>
      </c>
      <c r="ADB3" s="11">
        <f t="shared" si="12"/>
        <v>2.5090715649999408E-3</v>
      </c>
      <c r="ADC3" s="11">
        <f t="shared" si="12"/>
        <v>2.5143000000000001E-3</v>
      </c>
      <c r="ADD3" s="11">
        <f t="shared" si="12"/>
        <v>2.5205380199999406E-3</v>
      </c>
      <c r="ADE3" s="11">
        <f t="shared" si="12"/>
        <v>2.5117199999999998E-3</v>
      </c>
      <c r="ADF3" s="11">
        <f t="shared" si="12"/>
        <v>2.4936200000000002E-3</v>
      </c>
      <c r="ADG3" s="11">
        <f t="shared" si="12"/>
        <v>2.5019544549999412E-3</v>
      </c>
      <c r="ADH3" s="11">
        <f t="shared" si="12"/>
        <v>2.5091499999999999E-3</v>
      </c>
      <c r="ADI3" s="11">
        <f t="shared" si="12"/>
        <v>2.4984999999999999E-3</v>
      </c>
      <c r="ADJ3" s="11">
        <f t="shared" si="12"/>
        <v>2.5061536499999403E-3</v>
      </c>
      <c r="ADK3" s="11">
        <f t="shared" si="12"/>
        <v>2.5156950000000001E-3</v>
      </c>
      <c r="ADL3" s="11">
        <f t="shared" si="12"/>
        <v>2.5210985800002265E-3</v>
      </c>
      <c r="ADM3" s="11">
        <f t="shared" si="12"/>
        <v>2.5224399999999999E-3</v>
      </c>
      <c r="ADN3" s="11">
        <f t="shared" si="12"/>
        <v>2.513225E-3</v>
      </c>
      <c r="ADO3" s="11">
        <f t="shared" si="12"/>
        <v>2.5074199149999407E-3</v>
      </c>
      <c r="ADP3" s="11">
        <f t="shared" si="12"/>
        <v>2.5098550000000001E-3</v>
      </c>
      <c r="ADQ3" s="11">
        <f t="shared" si="12"/>
        <v>2.4990099999999999E-3</v>
      </c>
      <c r="ADR3" s="11">
        <f t="shared" si="12"/>
        <v>2.4788864099999416E-3</v>
      </c>
      <c r="ADS3" s="11">
        <f t="shared" si="12"/>
        <v>2.4823850000000001E-3</v>
      </c>
      <c r="ADT3" s="11">
        <f t="shared" si="12"/>
        <v>2.4931906999999414E-3</v>
      </c>
      <c r="ADU3" s="11">
        <f t="shared" si="12"/>
        <v>2.4882050000000003E-3</v>
      </c>
      <c r="ADV3" s="11">
        <f t="shared" si="12"/>
        <v>2.4942799999999998E-3</v>
      </c>
      <c r="ADW3" s="11">
        <f t="shared" si="12"/>
        <v>2.4957682749999406E-3</v>
      </c>
      <c r="ADX3" s="11">
        <f t="shared" si="12"/>
        <v>2.49505E-3</v>
      </c>
      <c r="ADY3" s="11">
        <f t="shared" si="12"/>
        <v>2.504165E-3</v>
      </c>
      <c r="ADZ3" s="11">
        <f t="shared" si="12"/>
        <v>2.500843345000225E-3</v>
      </c>
      <c r="AEA3" s="11">
        <f t="shared" si="12"/>
        <v>2.5011850000000004E-3</v>
      </c>
      <c r="AEB3" s="11">
        <f t="shared" si="12"/>
        <v>2.5106131049999407E-3</v>
      </c>
      <c r="AEC3" s="11">
        <f t="shared" si="12"/>
        <v>2.5077249999999997E-3</v>
      </c>
      <c r="AED3" s="11">
        <f t="shared" si="12"/>
        <v>2.4895799999999999E-3</v>
      </c>
      <c r="AEE3" s="11">
        <f t="shared" si="12"/>
        <v>2.479376899999941E-3</v>
      </c>
      <c r="AEF3" s="11">
        <f t="shared" si="12"/>
        <v>2.49708E-3</v>
      </c>
      <c r="AEG3" s="11">
        <f t="shared" si="12"/>
        <v>2.5052349999999998E-3</v>
      </c>
      <c r="AEH3" s="11">
        <f t="shared" si="12"/>
        <v>2.4858133299999409E-3</v>
      </c>
      <c r="AEI3" s="11">
        <f t="shared" si="12"/>
        <v>2.4698999999999997E-3</v>
      </c>
      <c r="AEJ3" s="11">
        <f t="shared" si="12"/>
        <v>2.4871246399999409E-3</v>
      </c>
      <c r="AEK3" s="11">
        <f t="shared" si="12"/>
        <v>2.4932700000000001E-3</v>
      </c>
      <c r="AEL3" s="11">
        <f t="shared" si="12"/>
        <v>2.4856100000000001E-3</v>
      </c>
      <c r="AEM3" s="11">
        <f t="shared" si="12"/>
        <v>2.4923698800002241E-3</v>
      </c>
      <c r="AEN3" s="11">
        <f t="shared" si="12"/>
        <v>2.497745E-3</v>
      </c>
      <c r="AEO3" s="11">
        <f t="shared" si="12"/>
        <v>2.4923849999999997E-3</v>
      </c>
      <c r="AEP3" s="11">
        <f t="shared" si="12"/>
        <v>2.4886711849999412E-3</v>
      </c>
      <c r="AEQ3" s="11">
        <f t="shared" si="12"/>
        <v>2.4757299999999998E-3</v>
      </c>
      <c r="AER3" s="11">
        <f t="shared" si="12"/>
        <v>2.4839764949999414E-3</v>
      </c>
      <c r="AES3" s="11">
        <f t="shared" si="12"/>
        <v>2.4949300000000002E-3</v>
      </c>
      <c r="AET3" s="11">
        <f t="shared" si="12"/>
        <v>2.4879450000000001E-3</v>
      </c>
      <c r="AEU3" s="11">
        <f t="shared" si="12"/>
        <v>2.4859834999999414E-3</v>
      </c>
      <c r="AEV3" s="11">
        <f t="shared" si="12"/>
        <v>2.4762650000000001E-3</v>
      </c>
      <c r="AEW3" s="11">
        <f t="shared" si="12"/>
        <v>2.4790100000000002E-3</v>
      </c>
      <c r="AEX3" s="11">
        <f t="shared" si="12"/>
        <v>2.4822147349999415E-3</v>
      </c>
      <c r="AEY3" s="11">
        <f t="shared" si="12"/>
        <v>2.4870550000000002E-3</v>
      </c>
      <c r="AEZ3" s="11">
        <f t="shared" si="12"/>
        <v>2.4975650700002246E-3</v>
      </c>
      <c r="AFA3" s="11">
        <f t="shared" si="12"/>
        <v>2.4850999999999996E-3</v>
      </c>
      <c r="AFB3" s="11">
        <f t="shared" si="12"/>
        <v>2.4942499999999999E-3</v>
      </c>
      <c r="AFC3" s="11">
        <f t="shared" ref="AFC3:AHN3" si="13">(AFC1-AFB1)*(AFB2+AFC2)/2</f>
        <v>2.4780105349999416E-3</v>
      </c>
      <c r="AFD3" s="11">
        <f t="shared" si="13"/>
        <v>2.4681199999999999E-3</v>
      </c>
      <c r="AFE3" s="11">
        <f t="shared" si="13"/>
        <v>2.4773799999999999E-3</v>
      </c>
      <c r="AFF3" s="11">
        <f t="shared" si="13"/>
        <v>2.4676852199999413E-3</v>
      </c>
      <c r="AFG3" s="11">
        <f t="shared" si="13"/>
        <v>2.4797500000000002E-3</v>
      </c>
      <c r="AFH3" s="11">
        <f t="shared" si="13"/>
        <v>2.4801399999999996E-3</v>
      </c>
      <c r="AFI3" s="11">
        <f t="shared" si="13"/>
        <v>2.4777953199999411E-3</v>
      </c>
      <c r="AFJ3" s="11">
        <f t="shared" si="13"/>
        <v>2.4755350000000001E-3</v>
      </c>
      <c r="AFK3" s="11">
        <f t="shared" si="13"/>
        <v>2.4724800100002224E-3</v>
      </c>
      <c r="AFL3" s="11">
        <f t="shared" si="13"/>
        <v>2.477295E-3</v>
      </c>
      <c r="AFM3" s="11">
        <f t="shared" si="13"/>
        <v>2.48715E-3</v>
      </c>
      <c r="AFN3" s="11">
        <f t="shared" si="13"/>
        <v>2.4963938999999413E-3</v>
      </c>
      <c r="AFO3" s="11">
        <f t="shared" si="13"/>
        <v>2.4703700000000004E-3</v>
      </c>
      <c r="AFP3" s="11">
        <f t="shared" si="13"/>
        <v>2.4549775249999421E-3</v>
      </c>
      <c r="AFQ3" s="11">
        <f t="shared" si="13"/>
        <v>2.4725400000000001E-3</v>
      </c>
      <c r="AFR3" s="11">
        <f t="shared" si="13"/>
        <v>2.4811450000000001E-3</v>
      </c>
      <c r="AFS3" s="11">
        <f t="shared" si="13"/>
        <v>2.4605280699999421E-3</v>
      </c>
      <c r="AFT3" s="11">
        <f t="shared" si="13"/>
        <v>2.4394350000000002E-3</v>
      </c>
      <c r="AFU3" s="11">
        <f t="shared" si="13"/>
        <v>2.461825E-3</v>
      </c>
      <c r="AFV3" s="11">
        <f t="shared" si="13"/>
        <v>2.4830705899999412E-3</v>
      </c>
      <c r="AFW3" s="11">
        <f t="shared" si="13"/>
        <v>2.4550349999999999E-3</v>
      </c>
      <c r="AFX3" s="11">
        <f t="shared" si="13"/>
        <v>2.4586199999999999E-3</v>
      </c>
      <c r="AFY3" s="11">
        <f t="shared" si="13"/>
        <v>2.4848723900002235E-3</v>
      </c>
      <c r="AFZ3" s="11">
        <f t="shared" si="13"/>
        <v>2.4697949999999999E-3</v>
      </c>
      <c r="AGA3" s="11">
        <f t="shared" si="13"/>
        <v>2.4676651999999415E-3</v>
      </c>
      <c r="AGB3" s="11">
        <f t="shared" si="13"/>
        <v>2.4670300000000003E-3</v>
      </c>
      <c r="AGC3" s="11">
        <f t="shared" si="13"/>
        <v>2.4585150000000001E-3</v>
      </c>
      <c r="AGD3" s="11">
        <f t="shared" si="13"/>
        <v>2.4694770099999417E-3</v>
      </c>
      <c r="AGE3" s="11">
        <f t="shared" si="13"/>
        <v>2.4684749999999999E-3</v>
      </c>
      <c r="AGF3" s="11">
        <f t="shared" si="13"/>
        <v>2.4543500000000001E-3</v>
      </c>
      <c r="AGG3" s="11">
        <f t="shared" si="13"/>
        <v>2.4518994499999418E-3</v>
      </c>
      <c r="AGH3" s="11">
        <f t="shared" si="13"/>
        <v>2.4659600000000001E-3</v>
      </c>
      <c r="AGI3" s="11">
        <f t="shared" si="13"/>
        <v>2.4648273649999419E-3</v>
      </c>
      <c r="AGJ3" s="11">
        <f t="shared" si="13"/>
        <v>2.4469599999999998E-3</v>
      </c>
      <c r="AGK3" s="11">
        <f t="shared" si="13"/>
        <v>2.4470899999999999E-3</v>
      </c>
      <c r="AGL3" s="11">
        <f t="shared" si="13"/>
        <v>2.4550976450002206E-3</v>
      </c>
      <c r="AGM3" s="11">
        <f t="shared" si="13"/>
        <v>2.4654200000000003E-3</v>
      </c>
      <c r="AGN3" s="11">
        <f t="shared" si="13"/>
        <v>2.4694319649999413E-3</v>
      </c>
      <c r="AGO3" s="11">
        <f t="shared" si="13"/>
        <v>2.4481049999999999E-3</v>
      </c>
      <c r="AGP3" s="11">
        <f t="shared" si="13"/>
        <v>2.4371749999999998E-3</v>
      </c>
      <c r="AGQ3" s="11">
        <f t="shared" si="13"/>
        <v>2.4463539099999422E-3</v>
      </c>
      <c r="AGR3" s="11">
        <f t="shared" si="13"/>
        <v>2.4489999999999998E-3</v>
      </c>
      <c r="AGS3" s="11">
        <f t="shared" si="13"/>
        <v>2.4535799999999999E-3</v>
      </c>
      <c r="AGT3" s="11">
        <f t="shared" si="13"/>
        <v>2.458350894999942E-3</v>
      </c>
      <c r="AGU3" s="11">
        <f t="shared" si="13"/>
        <v>2.4528900000000001E-3</v>
      </c>
      <c r="AGV3" s="11">
        <f t="shared" si="13"/>
        <v>2.4514749999999998E-3</v>
      </c>
      <c r="AGW3" s="11">
        <f t="shared" si="13"/>
        <v>2.4629905299999415E-3</v>
      </c>
      <c r="AGX3" s="11">
        <f t="shared" si="13"/>
        <v>2.4439550000000003E-3</v>
      </c>
      <c r="AGY3" s="11">
        <f t="shared" si="13"/>
        <v>2.44156913000022E-3</v>
      </c>
      <c r="AGZ3" s="11">
        <f t="shared" si="13"/>
        <v>2.4367349999999998E-3</v>
      </c>
      <c r="AHA3" s="11">
        <f t="shared" si="13"/>
        <v>2.4418949999999999E-3</v>
      </c>
      <c r="AHB3" s="11">
        <f t="shared" si="13"/>
        <v>2.4461336899999422E-3</v>
      </c>
      <c r="AHC3" s="11">
        <f t="shared" si="13"/>
        <v>2.418805E-3</v>
      </c>
      <c r="AHD3" s="11">
        <f t="shared" si="13"/>
        <v>2.4358083749999424E-3</v>
      </c>
      <c r="AHE3" s="11">
        <f t="shared" si="13"/>
        <v>2.4563750000000002E-3</v>
      </c>
      <c r="AHF3" s="11">
        <f t="shared" si="13"/>
        <v>2.4390599999999998E-3</v>
      </c>
      <c r="AHG3" s="11">
        <f t="shared" si="13"/>
        <v>2.4272348099999425E-3</v>
      </c>
      <c r="AHH3" s="11">
        <f t="shared" si="13"/>
        <v>2.4252149999999997E-3</v>
      </c>
      <c r="AHI3" s="11">
        <f t="shared" si="13"/>
        <v>2.4348949999999999E-3</v>
      </c>
      <c r="AHJ3" s="11">
        <f t="shared" si="13"/>
        <v>2.4483158699999423E-3</v>
      </c>
      <c r="AHK3" s="11">
        <f t="shared" si="13"/>
        <v>2.426255E-3</v>
      </c>
      <c r="AHL3" s="11">
        <f t="shared" si="13"/>
        <v>2.4306700000000002E-3</v>
      </c>
      <c r="AHM3" s="11">
        <f t="shared" si="13"/>
        <v>2.4373349000002195E-3</v>
      </c>
      <c r="AHN3" s="11">
        <f t="shared" si="13"/>
        <v>2.4279100000000001E-3</v>
      </c>
      <c r="AHO3" s="11">
        <f t="shared" ref="AHO3:AJZ3" si="14">(AHO1-AHN1)*(AHN2+AHO2)/2</f>
        <v>2.4329304999999423E-3</v>
      </c>
      <c r="AHP3" s="11">
        <f t="shared" si="14"/>
        <v>2.4412749999999997E-3</v>
      </c>
      <c r="AHQ3" s="11">
        <f t="shared" si="14"/>
        <v>2.4548949999999999E-3</v>
      </c>
      <c r="AHR3" s="11">
        <f t="shared" si="14"/>
        <v>2.4552227699999418E-3</v>
      </c>
      <c r="AHS3" s="11">
        <f t="shared" si="14"/>
        <v>4.8842999999999998E-2</v>
      </c>
      <c r="AHT3" s="11">
        <f t="shared" si="14"/>
        <v>4.8683199999999996E-2</v>
      </c>
      <c r="AHU3" s="11">
        <f t="shared" si="14"/>
        <v>4.8514025579999946E-2</v>
      </c>
      <c r="AHV3" s="11">
        <f t="shared" si="14"/>
        <v>4.8227399999999997E-2</v>
      </c>
      <c r="AHW3" s="11">
        <f t="shared" si="14"/>
        <v>4.8100509570000158E-2</v>
      </c>
      <c r="AHX3" s="11">
        <f t="shared" si="14"/>
        <v>4.7978600000000003E-2</v>
      </c>
      <c r="AHY3" s="11">
        <f t="shared" si="14"/>
        <v>4.7422699999999728E-2</v>
      </c>
      <c r="AHZ3" s="11">
        <f t="shared" si="14"/>
        <v>4.6800499999999995E-2</v>
      </c>
      <c r="AIA3" s="11">
        <f t="shared" si="14"/>
        <v>4.6998700000000004E-2</v>
      </c>
      <c r="AIB3" s="11">
        <f t="shared" si="14"/>
        <v>4.7010400000000001E-2</v>
      </c>
      <c r="AIC3" s="11">
        <f t="shared" si="14"/>
        <v>4.6799600000000004E-2</v>
      </c>
      <c r="AID3" s="11">
        <f t="shared" si="14"/>
        <v>4.6643499999999991E-2</v>
      </c>
      <c r="AIE3" s="11">
        <f t="shared" si="14"/>
        <v>4.6145900000000004E-2</v>
      </c>
      <c r="AIF3" s="11">
        <f t="shared" si="14"/>
        <v>4.6180700000000005E-2</v>
      </c>
      <c r="AIG3" s="11">
        <f t="shared" si="14"/>
        <v>4.61728E-2</v>
      </c>
      <c r="AIH3" s="11">
        <f t="shared" si="14"/>
        <v>4.59199E-2</v>
      </c>
      <c r="AII3" s="11">
        <f t="shared" si="14"/>
        <v>4.56207E-2</v>
      </c>
      <c r="AIJ3" s="11">
        <f t="shared" si="14"/>
        <v>4.5329399999999999E-2</v>
      </c>
      <c r="AIK3" s="11">
        <f t="shared" si="14"/>
        <v>4.5148800000000003E-2</v>
      </c>
      <c r="AIL3" s="11">
        <f t="shared" si="14"/>
        <v>4.5059299999999997E-2</v>
      </c>
      <c r="AIM3" s="11">
        <f t="shared" si="14"/>
        <v>4.5103999999999991E-2</v>
      </c>
      <c r="AIN3" s="11">
        <f t="shared" si="14"/>
        <v>4.5047100000000007E-2</v>
      </c>
      <c r="AIO3" s="11">
        <f t="shared" si="14"/>
        <v>4.4826802199999988E-2</v>
      </c>
      <c r="AIP3" s="11">
        <f t="shared" si="14"/>
        <v>4.4157299999999997E-2</v>
      </c>
      <c r="AIQ3" s="11">
        <f t="shared" si="14"/>
        <v>4.3742000000000003E-2</v>
      </c>
      <c r="AIR3" s="11">
        <f t="shared" si="14"/>
        <v>4.4118200000000003E-2</v>
      </c>
      <c r="AIS3" s="11">
        <f t="shared" si="14"/>
        <v>4.4445000000000005E-2</v>
      </c>
      <c r="AIT3" s="11">
        <f t="shared" si="14"/>
        <v>4.4317099999999998E-2</v>
      </c>
      <c r="AIU3" s="11">
        <f t="shared" si="14"/>
        <v>4.4218199999999999E-2</v>
      </c>
      <c r="AIV3" s="11">
        <f t="shared" si="14"/>
        <v>4.3822699999999999E-2</v>
      </c>
      <c r="AIW3" s="11">
        <f t="shared" si="14"/>
        <v>4.3638900000000008E-2</v>
      </c>
      <c r="AIX3" s="11">
        <f t="shared" si="14"/>
        <v>4.3495500000000006E-2</v>
      </c>
      <c r="AIY3" s="11">
        <f t="shared" si="14"/>
        <v>4.3444299999999998E-2</v>
      </c>
      <c r="AIZ3" s="11">
        <f t="shared" si="14"/>
        <v>4.3410499999999998E-2</v>
      </c>
      <c r="AJA3" s="11">
        <f t="shared" si="14"/>
        <v>4.3082599999999999E-2</v>
      </c>
      <c r="AJB3" s="11">
        <f t="shared" si="14"/>
        <v>4.2969500000000001E-2</v>
      </c>
      <c r="AJC3" s="11">
        <f t="shared" si="14"/>
        <v>4.2991299999999996E-2</v>
      </c>
      <c r="AJD3" s="11">
        <f t="shared" si="14"/>
        <v>4.3081999999999995E-2</v>
      </c>
      <c r="AJE3" s="11">
        <f t="shared" si="14"/>
        <v>4.2924299999999999E-2</v>
      </c>
      <c r="AJF3" s="11">
        <f t="shared" si="14"/>
        <v>4.2467399999999995E-2</v>
      </c>
      <c r="AJG3" s="11">
        <f t="shared" si="14"/>
        <v>4.2430599999999999E-2</v>
      </c>
      <c r="AJH3" s="11">
        <f t="shared" si="14"/>
        <v>4.2140200000000003E-2</v>
      </c>
      <c r="AJI3" s="11">
        <f t="shared" si="14"/>
        <v>4.1695900000000001E-2</v>
      </c>
      <c r="AJJ3" s="11">
        <f t="shared" si="14"/>
        <v>4.1744099999999999E-2</v>
      </c>
      <c r="AJK3" s="11">
        <f t="shared" si="14"/>
        <v>4.1487900000000001E-2</v>
      </c>
      <c r="AJL3" s="11">
        <f t="shared" si="14"/>
        <v>4.1752200000000003E-2</v>
      </c>
      <c r="AJM3" s="11">
        <f t="shared" si="14"/>
        <v>4.2097799999999998E-2</v>
      </c>
      <c r="AJN3" s="11">
        <f t="shared" si="14"/>
        <v>4.1895399999999999E-2</v>
      </c>
      <c r="AJO3" s="11">
        <f t="shared" si="14"/>
        <v>4.1749564349999983E-2</v>
      </c>
      <c r="AJP3" s="11">
        <f t="shared" si="14"/>
        <v>4.1822999999999999E-2</v>
      </c>
      <c r="AJQ3" s="11">
        <f t="shared" si="14"/>
        <v>4.1568100000000004E-2</v>
      </c>
      <c r="AJR3" s="11">
        <f t="shared" si="14"/>
        <v>4.1416999999999995E-2</v>
      </c>
      <c r="AJS3" s="11">
        <f t="shared" si="14"/>
        <v>4.1529800000000006E-2</v>
      </c>
      <c r="AJT3" s="11">
        <f t="shared" si="14"/>
        <v>4.1405499999999998E-2</v>
      </c>
      <c r="AJU3" s="11">
        <f t="shared" si="14"/>
        <v>4.13952E-2</v>
      </c>
      <c r="AJV3" s="11">
        <f t="shared" si="14"/>
        <v>4.0868399999999999E-2</v>
      </c>
      <c r="AJW3" s="11">
        <f t="shared" si="14"/>
        <v>4.0191699999999997E-2</v>
      </c>
      <c r="AJX3" s="11">
        <f t="shared" si="14"/>
        <v>4.0472000000000459E-2</v>
      </c>
      <c r="AJY3" s="11">
        <f t="shared" si="14"/>
        <v>4.0531200000000003E-2</v>
      </c>
      <c r="AJZ3" s="11">
        <f t="shared" si="14"/>
        <v>3.9990600000000001E-2</v>
      </c>
      <c r="AKA3" s="11">
        <f t="shared" ref="AKA3:AML3" si="15">(AKA1-AJZ1)*(AJZ2+AKA2)/2</f>
        <v>4.0256300000000009E-2</v>
      </c>
      <c r="AKB3" s="11">
        <f t="shared" si="15"/>
        <v>4.0072199999999995E-2</v>
      </c>
      <c r="AKC3" s="11">
        <f t="shared" si="15"/>
        <v>3.99739E-2</v>
      </c>
      <c r="AKD3" s="11">
        <f t="shared" si="15"/>
        <v>3.9960599999999999E-2</v>
      </c>
      <c r="AKE3" s="11">
        <f t="shared" si="15"/>
        <v>3.9625E-2</v>
      </c>
      <c r="AKF3" s="11">
        <f t="shared" si="15"/>
        <v>4.0010499999999997E-2</v>
      </c>
      <c r="AKG3" s="11">
        <f t="shared" si="15"/>
        <v>4.0022600000000005E-2</v>
      </c>
      <c r="AKH3" s="11">
        <f t="shared" si="15"/>
        <v>3.97852E-2</v>
      </c>
      <c r="AKI3" s="11">
        <f t="shared" si="15"/>
        <v>3.9786000000000002E-2</v>
      </c>
      <c r="AKJ3" s="11">
        <f t="shared" si="15"/>
        <v>3.9768500000000005E-2</v>
      </c>
      <c r="AKK3" s="11">
        <f t="shared" si="15"/>
        <v>3.9702799999999996E-2</v>
      </c>
      <c r="AKL3" s="11">
        <f t="shared" si="15"/>
        <v>3.9528399999999998E-2</v>
      </c>
      <c r="AKM3" s="11">
        <f t="shared" si="15"/>
        <v>3.8977399999999995E-2</v>
      </c>
      <c r="AKN3" s="11">
        <f t="shared" si="15"/>
        <v>3.88796E-2</v>
      </c>
      <c r="AKO3" s="11">
        <f t="shared" si="15"/>
        <v>3.8928599999999994E-2</v>
      </c>
      <c r="AKP3" s="11">
        <f t="shared" si="15"/>
        <v>3.9013096799999543E-2</v>
      </c>
      <c r="AKQ3" s="11">
        <f t="shared" si="15"/>
        <v>3.8946500000000002E-2</v>
      </c>
      <c r="AKR3" s="11">
        <f t="shared" si="15"/>
        <v>3.86098E-2</v>
      </c>
      <c r="AKS3" s="11">
        <f t="shared" si="15"/>
        <v>3.8749800000000001E-2</v>
      </c>
      <c r="AKT3" s="11">
        <f t="shared" si="15"/>
        <v>3.8998199999999997E-2</v>
      </c>
      <c r="AKU3" s="11">
        <f t="shared" si="15"/>
        <v>3.87937E-2</v>
      </c>
      <c r="AKV3" s="11">
        <f t="shared" si="15"/>
        <v>3.8479200000000005E-2</v>
      </c>
      <c r="AKW3" s="11">
        <f t="shared" si="15"/>
        <v>3.8479899999999997E-2</v>
      </c>
      <c r="AKX3" s="11">
        <f t="shared" si="15"/>
        <v>3.85625E-2</v>
      </c>
      <c r="AKY3" s="11">
        <f t="shared" si="15"/>
        <v>3.8526999999999999E-2</v>
      </c>
      <c r="AKZ3" s="11">
        <f t="shared" si="15"/>
        <v>3.8491000000000004E-2</v>
      </c>
      <c r="ALA3" s="11">
        <f t="shared" si="15"/>
        <v>3.8467300000000003E-2</v>
      </c>
      <c r="ALB3" s="11">
        <f t="shared" si="15"/>
        <v>3.8335099999999997E-2</v>
      </c>
      <c r="ALC3" s="11">
        <f t="shared" si="15"/>
        <v>3.8134600000000005E-2</v>
      </c>
      <c r="ALD3" s="11">
        <f t="shared" si="15"/>
        <v>3.81108E-2</v>
      </c>
      <c r="ALE3" s="11">
        <f t="shared" si="15"/>
        <v>3.8190200000000001E-2</v>
      </c>
      <c r="ALF3" s="11">
        <f t="shared" si="15"/>
        <v>3.8180699999999998E-2</v>
      </c>
      <c r="ALG3" s="11">
        <f t="shared" si="15"/>
        <v>3.8012299999999999E-2</v>
      </c>
      <c r="ALH3" s="11">
        <f t="shared" si="15"/>
        <v>3.7654899999999998E-2</v>
      </c>
      <c r="ALI3" s="11">
        <f t="shared" si="15"/>
        <v>3.7745100000000004E-2</v>
      </c>
      <c r="ALJ3" s="11">
        <f t="shared" si="15"/>
        <v>3.7418600000000003E-2</v>
      </c>
      <c r="ALK3" s="11">
        <f t="shared" si="15"/>
        <v>3.7179999999999998E-2</v>
      </c>
      <c r="ALL3" s="11">
        <f t="shared" si="15"/>
        <v>3.7110699999999996E-2</v>
      </c>
      <c r="ALM3" s="11">
        <f t="shared" si="15"/>
        <v>3.6818900000000002E-2</v>
      </c>
      <c r="ALN3" s="11">
        <f t="shared" si="15"/>
        <v>3.7190299999999996E-2</v>
      </c>
      <c r="ALO3" s="11">
        <f t="shared" si="15"/>
        <v>3.7271399999999996E-2</v>
      </c>
      <c r="ALP3" s="11">
        <f t="shared" si="15"/>
        <v>3.7128555000000403E-2</v>
      </c>
      <c r="ALQ3" s="11">
        <f t="shared" si="15"/>
        <v>3.6940500000000001E-2</v>
      </c>
      <c r="ALR3" s="11">
        <f t="shared" si="15"/>
        <v>3.6821099999999996E-2</v>
      </c>
      <c r="ALS3" s="11">
        <f t="shared" si="15"/>
        <v>3.6941099999999998E-2</v>
      </c>
      <c r="ALT3" s="11">
        <f t="shared" si="15"/>
        <v>3.6863099999999996E-2</v>
      </c>
      <c r="ALU3" s="11">
        <f t="shared" si="15"/>
        <v>3.6800800000000002E-2</v>
      </c>
      <c r="ALV3" s="11">
        <f t="shared" si="15"/>
        <v>3.6581299999999997E-2</v>
      </c>
      <c r="ALW3" s="11">
        <f t="shared" si="15"/>
        <v>3.6659799999999999E-2</v>
      </c>
      <c r="ALX3" s="11">
        <f t="shared" si="15"/>
        <v>3.6743600000000001E-2</v>
      </c>
      <c r="ALY3" s="11">
        <f t="shared" si="15"/>
        <v>3.6316500000000002E-2</v>
      </c>
      <c r="ALZ3" s="11">
        <f t="shared" si="15"/>
        <v>3.65324E-2</v>
      </c>
      <c r="AMA3" s="11">
        <f t="shared" si="15"/>
        <v>3.6420399999999999E-2</v>
      </c>
      <c r="AMB3" s="11">
        <f t="shared" si="15"/>
        <v>3.6018999999999995E-2</v>
      </c>
      <c r="AMC3" s="11">
        <f t="shared" si="15"/>
        <v>3.5787700000000006E-2</v>
      </c>
      <c r="AMD3" s="11">
        <f t="shared" si="15"/>
        <v>3.5909900000000002E-2</v>
      </c>
      <c r="AME3" s="11">
        <f t="shared" si="15"/>
        <v>3.6119899999999996E-2</v>
      </c>
      <c r="AMF3" s="11">
        <f t="shared" si="15"/>
        <v>3.5565800000000002E-2</v>
      </c>
      <c r="AMG3" s="11">
        <f t="shared" si="15"/>
        <v>3.5425199999999997E-2</v>
      </c>
      <c r="AMH3" s="11">
        <f t="shared" si="15"/>
        <v>3.5927800000000003E-2</v>
      </c>
      <c r="AMI3" s="11">
        <f t="shared" si="15"/>
        <v>3.6297599999999999E-2</v>
      </c>
      <c r="AMJ3" s="11">
        <f t="shared" si="15"/>
        <v>3.5816299999999995E-2</v>
      </c>
      <c r="AMK3" s="11">
        <f t="shared" si="15"/>
        <v>3.5648299999999994E-2</v>
      </c>
      <c r="AML3" s="11">
        <f t="shared" si="15"/>
        <v>3.5680700000000003E-2</v>
      </c>
      <c r="AMM3" s="11">
        <f t="shared" ref="AMM3:AOX3" si="16">(AMM1-AML1)*(AML2+AMM2)/2</f>
        <v>3.5519000000000002E-2</v>
      </c>
      <c r="AMN3" s="11">
        <f t="shared" si="16"/>
        <v>3.5426800000000001E-2</v>
      </c>
      <c r="AMO3" s="11">
        <f t="shared" si="16"/>
        <v>3.5202699999999996E-2</v>
      </c>
      <c r="AMP3" s="11">
        <f t="shared" si="16"/>
        <v>3.5386300000000002E-2</v>
      </c>
      <c r="AMQ3" s="11">
        <f t="shared" si="16"/>
        <v>3.55397E-2</v>
      </c>
      <c r="AMR3" s="11">
        <f t="shared" si="16"/>
        <v>3.5293899999999996E-2</v>
      </c>
      <c r="AMS3" s="11">
        <f t="shared" si="16"/>
        <v>3.4863200000000004E-2</v>
      </c>
      <c r="AMT3" s="11">
        <f t="shared" si="16"/>
        <v>3.4809400000000004E-2</v>
      </c>
      <c r="AMU3" s="11">
        <f t="shared" si="16"/>
        <v>3.4814699999999997E-2</v>
      </c>
      <c r="AMV3" s="11">
        <f t="shared" si="16"/>
        <v>3.4869299999999999E-2</v>
      </c>
      <c r="AMW3" s="11">
        <f t="shared" si="16"/>
        <v>3.5091400000000002E-2</v>
      </c>
      <c r="AMX3" s="11">
        <f t="shared" si="16"/>
        <v>3.5108899999999998E-2</v>
      </c>
      <c r="AMY3" s="11">
        <f t="shared" si="16"/>
        <v>3.4900299999999995E-2</v>
      </c>
      <c r="AMZ3" s="11">
        <f t="shared" si="16"/>
        <v>3.4385499999999999E-2</v>
      </c>
      <c r="ANA3" s="11">
        <f t="shared" si="16"/>
        <v>3.4171199999999999E-2</v>
      </c>
      <c r="ANB3" s="11">
        <f t="shared" si="16"/>
        <v>3.44736E-2</v>
      </c>
      <c r="ANC3" s="11">
        <f t="shared" si="16"/>
        <v>3.48814E-2</v>
      </c>
      <c r="AND3" s="11">
        <f t="shared" si="16"/>
        <v>3.44994E-2</v>
      </c>
      <c r="ANE3" s="11">
        <f t="shared" si="16"/>
        <v>3.4209999999999997E-2</v>
      </c>
      <c r="ANF3" s="11">
        <f t="shared" si="16"/>
        <v>3.4548900000000007E-2</v>
      </c>
      <c r="ANG3" s="11">
        <f t="shared" si="16"/>
        <v>3.4662699999999998E-2</v>
      </c>
      <c r="ANH3" s="11">
        <f t="shared" si="16"/>
        <v>3.4701899999999994E-2</v>
      </c>
      <c r="ANI3" s="11">
        <f t="shared" si="16"/>
        <v>3.4610099999999998E-2</v>
      </c>
      <c r="ANJ3" s="11">
        <f t="shared" si="16"/>
        <v>3.4625699999999995E-2</v>
      </c>
      <c r="ANK3" s="11">
        <f t="shared" si="16"/>
        <v>3.4646299999999998E-2</v>
      </c>
      <c r="ANL3" s="11">
        <f t="shared" si="16"/>
        <v>3.41546E-2</v>
      </c>
      <c r="ANM3" s="11">
        <f t="shared" si="16"/>
        <v>3.42335E-2</v>
      </c>
      <c r="ANN3" s="11">
        <f t="shared" si="16"/>
        <v>3.4304000000000001E-2</v>
      </c>
      <c r="ANO3" s="11">
        <f t="shared" si="16"/>
        <v>3.3642100000000001E-2</v>
      </c>
      <c r="ANP3" s="11">
        <f t="shared" si="16"/>
        <v>3.38708E-2</v>
      </c>
      <c r="ANQ3" s="11">
        <f t="shared" si="16"/>
        <v>3.4188500000000004E-2</v>
      </c>
      <c r="ANR3" s="11">
        <f t="shared" si="16"/>
        <v>3.3718200000000004E-2</v>
      </c>
      <c r="ANS3" s="11">
        <f t="shared" si="16"/>
        <v>3.3777399999999999E-2</v>
      </c>
      <c r="ANT3" s="11">
        <f t="shared" si="16"/>
        <v>3.4252900000000003E-2</v>
      </c>
      <c r="ANU3" s="11">
        <f t="shared" si="16"/>
        <v>3.3957600000000004E-2</v>
      </c>
      <c r="ANV3" s="11">
        <f t="shared" si="16"/>
        <v>3.3848900000000001E-2</v>
      </c>
      <c r="ANW3" s="11">
        <f t="shared" si="16"/>
        <v>3.3959999999999997E-2</v>
      </c>
      <c r="ANX3" s="11">
        <f t="shared" si="16"/>
        <v>3.3869799999999999E-2</v>
      </c>
      <c r="ANY3" s="11">
        <f t="shared" si="16"/>
        <v>3.3811600000000004E-2</v>
      </c>
      <c r="ANZ3" s="11">
        <f t="shared" si="16"/>
        <v>3.3245200000000003E-2</v>
      </c>
      <c r="AOA3" s="11">
        <f t="shared" si="16"/>
        <v>3.2881100000000003E-2</v>
      </c>
      <c r="AOB3" s="11">
        <f t="shared" si="16"/>
        <v>3.2928399999999997E-2</v>
      </c>
      <c r="AOC3" s="11">
        <f t="shared" si="16"/>
        <v>3.29664E-2</v>
      </c>
      <c r="AOD3" s="11">
        <f t="shared" si="16"/>
        <v>3.3359800000000002E-2</v>
      </c>
      <c r="AOE3" s="11">
        <f t="shared" si="16"/>
        <v>3.3249799999999996E-2</v>
      </c>
      <c r="AOF3" s="11">
        <f t="shared" si="16"/>
        <v>3.3245699999999996E-2</v>
      </c>
      <c r="AOG3" s="11">
        <f t="shared" si="16"/>
        <v>3.3295199999999997E-2</v>
      </c>
      <c r="AOH3" s="11">
        <f t="shared" si="16"/>
        <v>3.3082500000000001E-2</v>
      </c>
      <c r="AOI3" s="11">
        <f t="shared" si="16"/>
        <v>3.3130699999999999E-2</v>
      </c>
      <c r="AOJ3" s="11">
        <f t="shared" si="16"/>
        <v>3.3285500000000003E-2</v>
      </c>
      <c r="AOK3" s="11">
        <f t="shared" si="16"/>
        <v>3.3281600000000001E-2</v>
      </c>
      <c r="AOL3" s="11">
        <f t="shared" si="16"/>
        <v>3.31457E-2</v>
      </c>
      <c r="AOM3" s="11">
        <f t="shared" si="16"/>
        <v>3.3227400000000004E-2</v>
      </c>
      <c r="AON3" s="11">
        <f t="shared" si="16"/>
        <v>3.2623100000000002E-2</v>
      </c>
      <c r="AOO3" s="11">
        <f t="shared" si="16"/>
        <v>3.2331800000000001E-2</v>
      </c>
      <c r="AOP3" s="11">
        <f t="shared" si="16"/>
        <v>3.2370300000000005E-2</v>
      </c>
      <c r="AOQ3" s="11">
        <f t="shared" si="16"/>
        <v>3.2575099999999996E-2</v>
      </c>
      <c r="AOR3" s="11">
        <f t="shared" si="16"/>
        <v>3.2927999999999999E-2</v>
      </c>
      <c r="AOS3" s="11">
        <f t="shared" si="16"/>
        <v>3.2653500000000002E-2</v>
      </c>
      <c r="AOT3" s="11">
        <f t="shared" si="16"/>
        <v>3.2245900000000001E-2</v>
      </c>
      <c r="AOU3" s="11">
        <f t="shared" si="16"/>
        <v>3.2347000000000001E-2</v>
      </c>
      <c r="AOV3" s="11">
        <f t="shared" si="16"/>
        <v>3.2841099999999998E-2</v>
      </c>
      <c r="AOW3" s="11">
        <f t="shared" si="16"/>
        <v>3.3193899999999998E-2</v>
      </c>
      <c r="AOX3" s="11">
        <f t="shared" si="16"/>
        <v>3.2919299999999999E-2</v>
      </c>
      <c r="AOY3" s="11">
        <f t="shared" ref="AOY3:ARJ3" si="17">(AOY1-AOX1)*(AOX2+AOY2)/2</f>
        <v>3.28402E-2</v>
      </c>
      <c r="AOZ3" s="11">
        <f t="shared" si="17"/>
        <v>3.2790399999999997E-2</v>
      </c>
      <c r="APA3" s="11">
        <f t="shared" si="17"/>
        <v>3.2755399999999997E-2</v>
      </c>
      <c r="APB3" s="11">
        <f t="shared" si="17"/>
        <v>3.3044400000000002E-2</v>
      </c>
      <c r="APC3" s="11">
        <f t="shared" si="17"/>
        <v>3.2783899999999998E-2</v>
      </c>
      <c r="APD3" s="11">
        <f t="shared" si="17"/>
        <v>3.2706100000000002E-2</v>
      </c>
      <c r="APE3" s="11">
        <f t="shared" si="17"/>
        <v>3.2898199999999996E-2</v>
      </c>
      <c r="APF3" s="11">
        <f t="shared" si="17"/>
        <v>3.3050400000000001E-2</v>
      </c>
      <c r="APG3" s="11">
        <f t="shared" si="17"/>
        <v>3.2640300000000004E-2</v>
      </c>
      <c r="APH3" s="11">
        <f t="shared" si="17"/>
        <v>3.1991200000000004E-2</v>
      </c>
      <c r="API3" s="11">
        <f t="shared" si="17"/>
        <v>3.2437100000000003E-2</v>
      </c>
      <c r="APJ3" s="11">
        <f t="shared" si="17"/>
        <v>3.2974700000000003E-2</v>
      </c>
      <c r="APK3" s="11">
        <f t="shared" si="17"/>
        <v>3.2530600000000007E-2</v>
      </c>
      <c r="APL3" s="11">
        <f t="shared" si="17"/>
        <v>3.2242800000000002E-2</v>
      </c>
      <c r="APM3" s="11">
        <f t="shared" si="17"/>
        <v>3.2269899999999997E-2</v>
      </c>
      <c r="APN3" s="11">
        <f t="shared" si="17"/>
        <v>3.2257100000000004E-2</v>
      </c>
      <c r="APO3" s="11">
        <f t="shared" si="17"/>
        <v>3.2473300000000004E-2</v>
      </c>
      <c r="APP3" s="11">
        <f t="shared" si="17"/>
        <v>3.2458299999999995E-2</v>
      </c>
      <c r="APQ3" s="11">
        <f t="shared" si="17"/>
        <v>3.2125299999999996E-2</v>
      </c>
      <c r="APR3" s="11">
        <f t="shared" si="17"/>
        <v>3.2047699999999998E-2</v>
      </c>
      <c r="APS3" s="11">
        <f t="shared" si="17"/>
        <v>3.1861800000000003E-2</v>
      </c>
      <c r="APT3" s="11">
        <f t="shared" si="17"/>
        <v>3.1574699999999997E-2</v>
      </c>
      <c r="APU3" s="11">
        <f t="shared" si="17"/>
        <v>3.1917600000000004E-2</v>
      </c>
      <c r="APV3" s="11">
        <f t="shared" si="17"/>
        <v>3.2113799999999998E-2</v>
      </c>
      <c r="APW3" s="11">
        <f t="shared" si="17"/>
        <v>3.2011499999999998E-2</v>
      </c>
      <c r="APX3" s="11">
        <f t="shared" si="17"/>
        <v>3.2174500000000002E-2</v>
      </c>
      <c r="APY3" s="11">
        <f t="shared" si="17"/>
        <v>3.2453599999999999E-2</v>
      </c>
      <c r="APZ3" s="11">
        <f t="shared" si="17"/>
        <v>3.2350999999999998E-2</v>
      </c>
      <c r="AQA3" s="11">
        <f t="shared" si="17"/>
        <v>3.1662799999999998E-2</v>
      </c>
      <c r="AQB3" s="11">
        <f t="shared" si="17"/>
        <v>3.15427E-2</v>
      </c>
      <c r="AQC3" s="11">
        <f t="shared" si="17"/>
        <v>3.1663799999999999E-2</v>
      </c>
      <c r="AQD3" s="11">
        <f t="shared" si="17"/>
        <v>3.1533400000000003E-2</v>
      </c>
      <c r="AQE3" s="11">
        <f t="shared" si="17"/>
        <v>3.1659199999999998E-2</v>
      </c>
      <c r="AQF3" s="11">
        <f t="shared" si="17"/>
        <v>3.1798E-2</v>
      </c>
      <c r="AQG3" s="11">
        <f t="shared" si="17"/>
        <v>3.1888600000000003E-2</v>
      </c>
      <c r="AQH3" s="11">
        <f t="shared" si="17"/>
        <v>3.1697099999999999E-2</v>
      </c>
      <c r="AQI3" s="11">
        <f t="shared" si="17"/>
        <v>3.13984E-2</v>
      </c>
      <c r="AQJ3" s="11">
        <f t="shared" si="17"/>
        <v>3.0926700000000001E-2</v>
      </c>
      <c r="AQK3" s="11">
        <f t="shared" si="17"/>
        <v>3.0841599999999997E-2</v>
      </c>
      <c r="AQL3" s="11">
        <f t="shared" si="17"/>
        <v>3.0956400000000002E-2</v>
      </c>
      <c r="AQM3" s="11">
        <f t="shared" si="17"/>
        <v>3.1121900000000001E-2</v>
      </c>
      <c r="AQN3" s="11">
        <f t="shared" si="17"/>
        <v>3.1081800000000003E-2</v>
      </c>
      <c r="AQO3" s="11">
        <f t="shared" si="17"/>
        <v>3.0538800000000001E-2</v>
      </c>
      <c r="AQP3" s="11">
        <f t="shared" si="17"/>
        <v>3.04689E-2</v>
      </c>
      <c r="AQQ3" s="11">
        <f t="shared" si="17"/>
        <v>3.06173E-2</v>
      </c>
      <c r="AQR3" s="11">
        <f t="shared" si="17"/>
        <v>3.0402599999999998E-2</v>
      </c>
      <c r="AQS3" s="11">
        <f t="shared" si="17"/>
        <v>3.0519900000000003E-2</v>
      </c>
      <c r="AQT3" s="11">
        <f t="shared" si="17"/>
        <v>3.0529299999999995E-2</v>
      </c>
      <c r="AQU3" s="11">
        <f t="shared" si="17"/>
        <v>3.0724500000000002E-2</v>
      </c>
      <c r="AQV3" s="11">
        <f t="shared" si="17"/>
        <v>3.1127999999999996E-2</v>
      </c>
      <c r="AQW3" s="11">
        <f t="shared" si="17"/>
        <v>3.1062699999999999E-2</v>
      </c>
      <c r="AQX3" s="11">
        <f t="shared" si="17"/>
        <v>3.0895799999999998E-2</v>
      </c>
      <c r="AQY3" s="11">
        <f t="shared" si="17"/>
        <v>3.0812699999999998E-2</v>
      </c>
      <c r="AQZ3" s="11">
        <f t="shared" si="17"/>
        <v>3.07329E-2</v>
      </c>
      <c r="ARA3" s="11">
        <f t="shared" si="17"/>
        <v>3.0634800000000004E-2</v>
      </c>
      <c r="ARB3" s="11">
        <f t="shared" si="17"/>
        <v>3.0919600000000005E-2</v>
      </c>
      <c r="ARC3" s="11">
        <f t="shared" si="17"/>
        <v>3.0947300000000004E-2</v>
      </c>
      <c r="ARD3" s="11">
        <f t="shared" si="17"/>
        <v>3.0513600000000002E-2</v>
      </c>
      <c r="ARE3" s="11">
        <f t="shared" si="17"/>
        <v>3.0273000000000001E-2</v>
      </c>
      <c r="ARF3" s="11">
        <f t="shared" si="17"/>
        <v>3.0382200000000005E-2</v>
      </c>
      <c r="ARG3" s="11">
        <f t="shared" si="17"/>
        <v>3.0583199999999998E-2</v>
      </c>
      <c r="ARH3" s="11">
        <f t="shared" si="17"/>
        <v>3.0526199999999996E-2</v>
      </c>
      <c r="ARI3" s="11">
        <f t="shared" si="17"/>
        <v>3.0408900000000003E-2</v>
      </c>
      <c r="ARJ3" s="11">
        <f t="shared" si="17"/>
        <v>3.05046E-2</v>
      </c>
      <c r="ARK3" s="11">
        <f t="shared" ref="ARK3:ATV3" si="18">(ARK1-ARJ1)*(ARJ2+ARK2)/2</f>
        <v>3.0514300000000001E-2</v>
      </c>
      <c r="ARL3" s="11">
        <f t="shared" si="18"/>
        <v>3.0222100000000002E-2</v>
      </c>
      <c r="ARM3" s="11">
        <f t="shared" si="18"/>
        <v>2.9952299999999998E-2</v>
      </c>
      <c r="ARN3" s="11">
        <f t="shared" si="18"/>
        <v>3.0057399999999998E-2</v>
      </c>
      <c r="ARO3" s="11">
        <f t="shared" si="18"/>
        <v>2.9856299999999999E-2</v>
      </c>
      <c r="ARP3" s="11">
        <f t="shared" si="18"/>
        <v>2.9879299999999998E-2</v>
      </c>
      <c r="ARQ3" s="11">
        <f t="shared" si="18"/>
        <v>3.0096699999999997E-2</v>
      </c>
      <c r="ARR3" s="11">
        <f t="shared" si="18"/>
        <v>2.9745899999999999E-2</v>
      </c>
      <c r="ARS3" s="11">
        <f t="shared" si="18"/>
        <v>2.9584199999999998E-2</v>
      </c>
      <c r="ART3" s="11">
        <f t="shared" si="18"/>
        <v>2.9909899999999996E-2</v>
      </c>
      <c r="ARU3" s="11">
        <f t="shared" si="18"/>
        <v>3.0122900000000001E-2</v>
      </c>
      <c r="ARV3" s="11">
        <f t="shared" si="18"/>
        <v>3.0007900000000001E-2</v>
      </c>
      <c r="ARW3" s="11">
        <f t="shared" si="18"/>
        <v>2.9971500000000002E-2</v>
      </c>
      <c r="ARX3" s="11">
        <f t="shared" si="18"/>
        <v>2.9624600000000001E-2</v>
      </c>
      <c r="ARY3" s="11">
        <f t="shared" si="18"/>
        <v>2.96137E-2</v>
      </c>
      <c r="ARZ3" s="11">
        <f t="shared" si="18"/>
        <v>3.00272E-2</v>
      </c>
      <c r="ASA3" s="11">
        <f t="shared" si="18"/>
        <v>3.0032099999999999E-2</v>
      </c>
      <c r="ASB3" s="11">
        <f t="shared" si="18"/>
        <v>3.0118599999999999E-2</v>
      </c>
      <c r="ASC3" s="11">
        <f t="shared" si="18"/>
        <v>2.95692E-2</v>
      </c>
      <c r="ASD3" s="11">
        <f t="shared" si="18"/>
        <v>2.9322399999999998E-2</v>
      </c>
      <c r="ASE3" s="11">
        <f t="shared" si="18"/>
        <v>2.9215600000000001E-2</v>
      </c>
      <c r="ASF3" s="11">
        <f t="shared" si="18"/>
        <v>2.9357599999999998E-2</v>
      </c>
      <c r="ASG3" s="11">
        <f t="shared" si="18"/>
        <v>2.9304299999999998E-2</v>
      </c>
      <c r="ASH3" s="11">
        <f t="shared" si="18"/>
        <v>2.8694799999999999E-2</v>
      </c>
      <c r="ASI3" s="11">
        <f t="shared" si="18"/>
        <v>2.8885400000000002E-2</v>
      </c>
      <c r="ASJ3" s="11">
        <f t="shared" si="18"/>
        <v>2.9400799999999998E-2</v>
      </c>
      <c r="ASK3" s="11">
        <f t="shared" si="18"/>
        <v>2.9808400000000002E-2</v>
      </c>
      <c r="ASL3" s="11">
        <f t="shared" si="18"/>
        <v>2.9596600000000001E-2</v>
      </c>
      <c r="ASM3" s="11">
        <f t="shared" si="18"/>
        <v>2.9326600000000001E-2</v>
      </c>
      <c r="ASN3" s="11">
        <f t="shared" si="18"/>
        <v>2.9474399999999998E-2</v>
      </c>
      <c r="ASO3" s="11">
        <f t="shared" si="18"/>
        <v>2.9154699999999999E-2</v>
      </c>
      <c r="ASP3" s="11">
        <f t="shared" si="18"/>
        <v>2.9135000000000001E-2</v>
      </c>
      <c r="ASQ3" s="11">
        <f t="shared" si="18"/>
        <v>2.9328100000000003E-2</v>
      </c>
      <c r="ASR3" s="11">
        <f t="shared" si="18"/>
        <v>2.9010099999999997E-2</v>
      </c>
      <c r="ASS3" s="11">
        <f t="shared" si="18"/>
        <v>2.87929E-2</v>
      </c>
      <c r="AST3" s="11">
        <f t="shared" si="18"/>
        <v>2.9182199999999998E-2</v>
      </c>
      <c r="ASU3" s="11">
        <f t="shared" si="18"/>
        <v>2.94337E-2</v>
      </c>
      <c r="ASV3" s="11">
        <f t="shared" si="18"/>
        <v>2.9035099999999998E-2</v>
      </c>
      <c r="ASW3" s="11">
        <f t="shared" si="18"/>
        <v>2.9323200000000004E-2</v>
      </c>
      <c r="ASX3" s="11">
        <f t="shared" si="18"/>
        <v>2.92245E-2</v>
      </c>
      <c r="ASY3" s="11">
        <f t="shared" si="18"/>
        <v>2.8824999999999996E-2</v>
      </c>
      <c r="ASZ3" s="11">
        <f t="shared" si="18"/>
        <v>2.8748699999999999E-2</v>
      </c>
      <c r="ATA3" s="11">
        <f t="shared" si="18"/>
        <v>2.8381399999999998E-2</v>
      </c>
      <c r="ATB3" s="11">
        <f t="shared" si="18"/>
        <v>2.8498900000000001E-2</v>
      </c>
      <c r="ATC3" s="11">
        <f t="shared" si="18"/>
        <v>2.9039499999999996E-2</v>
      </c>
      <c r="ATD3" s="11">
        <f t="shared" si="18"/>
        <v>2.8775599999999998E-2</v>
      </c>
      <c r="ATE3" s="11">
        <f t="shared" si="18"/>
        <v>2.8691399999999999E-2</v>
      </c>
      <c r="ATF3" s="11">
        <f t="shared" si="18"/>
        <v>2.8750399999999995E-2</v>
      </c>
      <c r="ATG3" s="11">
        <f t="shared" si="18"/>
        <v>2.87011E-2</v>
      </c>
      <c r="ATH3" s="11">
        <f t="shared" si="18"/>
        <v>2.9010099999999997E-2</v>
      </c>
      <c r="ATI3" s="11">
        <f t="shared" si="18"/>
        <v>2.8877899999999998E-2</v>
      </c>
      <c r="ATJ3" s="11">
        <f t="shared" si="18"/>
        <v>2.8869800000000001E-2</v>
      </c>
      <c r="ATK3" s="11">
        <f t="shared" si="18"/>
        <v>2.8917100000000001E-2</v>
      </c>
      <c r="ATL3" s="11">
        <f t="shared" si="18"/>
        <v>2.87075E-2</v>
      </c>
      <c r="ATM3" s="11">
        <f t="shared" si="18"/>
        <v>2.8761399999999999E-2</v>
      </c>
      <c r="ATN3" s="11">
        <f t="shared" si="18"/>
        <v>2.8522699999999998E-2</v>
      </c>
      <c r="ATO3" s="11">
        <f t="shared" si="18"/>
        <v>2.8118299999999999E-2</v>
      </c>
      <c r="ATP3" s="11">
        <f t="shared" si="18"/>
        <v>2.8070700000000001E-2</v>
      </c>
      <c r="ATQ3" s="11">
        <f t="shared" si="18"/>
        <v>2.78955E-2</v>
      </c>
      <c r="ATR3" s="11">
        <f t="shared" si="18"/>
        <v>2.8048299999999998E-2</v>
      </c>
      <c r="ATS3" s="11">
        <f t="shared" si="18"/>
        <v>2.8357199999999999E-2</v>
      </c>
      <c r="ATT3" s="11">
        <f t="shared" si="18"/>
        <v>2.8487800000000001E-2</v>
      </c>
      <c r="ATU3" s="11">
        <f t="shared" si="18"/>
        <v>2.8346900000000001E-2</v>
      </c>
      <c r="ATV3" s="11">
        <f t="shared" si="18"/>
        <v>2.8245199999999998E-2</v>
      </c>
      <c r="ATW3" s="11">
        <f t="shared" ref="ATW3:AWH3" si="19">(ATW1-ATV1)*(ATV2+ATW2)/2</f>
        <v>2.8045299999999999E-2</v>
      </c>
      <c r="ATX3" s="11">
        <f t="shared" si="19"/>
        <v>2.8203400000000003E-2</v>
      </c>
      <c r="ATY3" s="11">
        <f t="shared" si="19"/>
        <v>2.81024E-2</v>
      </c>
      <c r="ATZ3" s="11">
        <f t="shared" si="19"/>
        <v>2.78687E-2</v>
      </c>
      <c r="AUA3" s="11">
        <f t="shared" si="19"/>
        <v>2.8228E-2</v>
      </c>
      <c r="AUB3" s="11">
        <f t="shared" si="19"/>
        <v>2.8258299999999997E-2</v>
      </c>
      <c r="AUC3" s="11">
        <f t="shared" si="19"/>
        <v>2.8027699999999999E-2</v>
      </c>
      <c r="AUD3" s="11">
        <f t="shared" si="19"/>
        <v>2.8129499999999998E-2</v>
      </c>
      <c r="AUE3" s="11">
        <f t="shared" si="19"/>
        <v>2.8393500000000002E-2</v>
      </c>
      <c r="AUF3" s="11">
        <f t="shared" si="19"/>
        <v>2.8279000000000006E-2</v>
      </c>
      <c r="AUG3" s="11">
        <f t="shared" si="19"/>
        <v>2.8090500000000001E-2</v>
      </c>
      <c r="AUH3" s="11">
        <f t="shared" si="19"/>
        <v>2.8015799999999997E-2</v>
      </c>
      <c r="AUI3" s="11">
        <f t="shared" si="19"/>
        <v>2.8343299999999998E-2</v>
      </c>
      <c r="AUJ3" s="11">
        <f t="shared" si="19"/>
        <v>2.8414599999999998E-2</v>
      </c>
      <c r="AUK3" s="11">
        <f t="shared" si="19"/>
        <v>2.8174400000000002E-2</v>
      </c>
      <c r="AUL3" s="11">
        <f t="shared" si="19"/>
        <v>2.7882899999999995E-2</v>
      </c>
      <c r="AUM3" s="11">
        <f t="shared" si="19"/>
        <v>2.7783000000000002E-2</v>
      </c>
      <c r="AUN3" s="11">
        <f t="shared" si="19"/>
        <v>2.7753699999999999E-2</v>
      </c>
      <c r="AUO3" s="11">
        <f t="shared" si="19"/>
        <v>2.7763200000000002E-2</v>
      </c>
      <c r="AUP3" s="11">
        <f t="shared" si="19"/>
        <v>2.7899500000000001E-2</v>
      </c>
      <c r="AUQ3" s="11">
        <f t="shared" si="19"/>
        <v>2.8147700000000005E-2</v>
      </c>
      <c r="AUR3" s="11">
        <f t="shared" si="19"/>
        <v>2.7649500000000004E-2</v>
      </c>
      <c r="AUS3" s="11">
        <f t="shared" si="19"/>
        <v>2.6960100000000004E-2</v>
      </c>
      <c r="AUT3" s="11">
        <f t="shared" si="19"/>
        <v>2.7453900000000003E-2</v>
      </c>
      <c r="AUU3" s="11">
        <f t="shared" si="19"/>
        <v>2.7888699999999995E-2</v>
      </c>
      <c r="AUV3" s="11">
        <f t="shared" si="19"/>
        <v>2.8030899999999997E-2</v>
      </c>
      <c r="AUW3" s="11">
        <f t="shared" si="19"/>
        <v>2.7704300000000001E-2</v>
      </c>
      <c r="AUX3" s="11">
        <f t="shared" si="19"/>
        <v>2.71717E-2</v>
      </c>
      <c r="AUY3" s="11">
        <f t="shared" si="19"/>
        <v>2.7350099999999999E-2</v>
      </c>
      <c r="AUZ3" s="11">
        <f t="shared" si="19"/>
        <v>2.7720399999999999E-2</v>
      </c>
      <c r="AVA3" s="11">
        <f t="shared" si="19"/>
        <v>2.7704900000000001E-2</v>
      </c>
      <c r="AVB3" s="11">
        <f t="shared" si="19"/>
        <v>2.7588999999999999E-2</v>
      </c>
      <c r="AVC3" s="11">
        <f t="shared" si="19"/>
        <v>2.7519599999999998E-2</v>
      </c>
      <c r="AVD3" s="11">
        <f t="shared" si="19"/>
        <v>2.7162799999999997E-2</v>
      </c>
      <c r="AVE3" s="11">
        <f t="shared" si="19"/>
        <v>2.6905399999999999E-2</v>
      </c>
      <c r="AVF3" s="11">
        <f t="shared" si="19"/>
        <v>2.72494E-2</v>
      </c>
      <c r="AVG3" s="11">
        <f t="shared" si="19"/>
        <v>2.7309699999999999E-2</v>
      </c>
      <c r="AVH3" s="11">
        <f t="shared" si="19"/>
        <v>2.7101199999999999E-2</v>
      </c>
      <c r="AVI3" s="11">
        <f t="shared" si="19"/>
        <v>2.70303E-2</v>
      </c>
      <c r="AVJ3" s="11">
        <f t="shared" si="19"/>
        <v>2.7016799999999997E-2</v>
      </c>
      <c r="AVK3" s="11">
        <f t="shared" si="19"/>
        <v>2.6926399999999996E-2</v>
      </c>
      <c r="AVL3" s="11">
        <f t="shared" si="19"/>
        <v>2.6918600000000001E-2</v>
      </c>
      <c r="AVM3" s="11">
        <f t="shared" si="19"/>
        <v>2.7257200000000002E-2</v>
      </c>
      <c r="AVN3" s="11">
        <f t="shared" si="19"/>
        <v>2.71484E-2</v>
      </c>
      <c r="AVO3" s="11">
        <f t="shared" si="19"/>
        <v>2.6604599999999999E-2</v>
      </c>
      <c r="AVP3" s="11">
        <f t="shared" si="19"/>
        <v>2.6653800000000002E-2</v>
      </c>
      <c r="AVQ3" s="11">
        <f t="shared" si="19"/>
        <v>2.6833700000000002E-2</v>
      </c>
      <c r="AVR3" s="11">
        <f t="shared" si="19"/>
        <v>2.7045200000000002E-2</v>
      </c>
      <c r="AVS3" s="11">
        <f t="shared" si="19"/>
        <v>2.7228999999998761E-2</v>
      </c>
      <c r="AVT3" s="11">
        <f t="shared" si="19"/>
        <v>2.6946000000000001E-2</v>
      </c>
      <c r="AVU3" s="11">
        <f t="shared" si="19"/>
        <v>2.6675600000000001E-2</v>
      </c>
      <c r="AVV3" s="11">
        <f t="shared" si="19"/>
        <v>2.6959499999999997E-2</v>
      </c>
      <c r="AVW3" s="11">
        <f t="shared" si="19"/>
        <v>2.7210400000000003E-2</v>
      </c>
      <c r="AVX3" s="11">
        <f t="shared" si="19"/>
        <v>2.6769500000000002E-2</v>
      </c>
      <c r="AVY3" s="11">
        <f t="shared" si="19"/>
        <v>2.6842400000000002E-2</v>
      </c>
      <c r="AVZ3" s="11">
        <f t="shared" si="19"/>
        <v>2.67388E-2</v>
      </c>
      <c r="AWA3" s="11">
        <f t="shared" si="19"/>
        <v>2.6677599999999999E-2</v>
      </c>
      <c r="AWB3" s="11">
        <f t="shared" si="19"/>
        <v>2.6874999999999996E-2</v>
      </c>
      <c r="AWC3" s="11">
        <f t="shared" si="19"/>
        <v>2.6788599999999999E-2</v>
      </c>
      <c r="AWD3" s="11">
        <f t="shared" si="19"/>
        <v>2.7035400000000001E-2</v>
      </c>
      <c r="AWE3" s="11">
        <f t="shared" si="19"/>
        <v>2.7091500000000001E-2</v>
      </c>
      <c r="AWF3" s="11">
        <f t="shared" si="19"/>
        <v>2.7126800000000003E-2</v>
      </c>
      <c r="AWG3" s="11">
        <f t="shared" si="19"/>
        <v>2.6883400000000002E-2</v>
      </c>
      <c r="AWH3" s="11">
        <f t="shared" si="19"/>
        <v>2.6729099999999999E-2</v>
      </c>
      <c r="AWI3" s="11">
        <f t="shared" ref="AWI3:AYT3" si="20">(AWI1-AWH1)*(AWH2+AWI2)/2</f>
        <v>2.66553E-2</v>
      </c>
      <c r="AWJ3" s="11">
        <f t="shared" si="20"/>
        <v>2.6557799999999999E-2</v>
      </c>
      <c r="AWK3" s="11">
        <f t="shared" si="20"/>
        <v>2.6471599999999998E-2</v>
      </c>
      <c r="AWL3" s="11">
        <f t="shared" si="20"/>
        <v>2.6490999999999997E-2</v>
      </c>
      <c r="AWM3" s="11">
        <f t="shared" si="20"/>
        <v>2.6913900000000001E-2</v>
      </c>
      <c r="AWN3" s="11">
        <f t="shared" si="20"/>
        <v>2.7032900000000002E-2</v>
      </c>
      <c r="AWO3" s="11">
        <f t="shared" si="20"/>
        <v>2.7157899999999999E-2</v>
      </c>
      <c r="AWP3" s="11">
        <f t="shared" si="20"/>
        <v>2.6750400000000001E-2</v>
      </c>
      <c r="AWQ3" s="11">
        <f t="shared" si="20"/>
        <v>2.6512500000000001E-2</v>
      </c>
      <c r="AWR3" s="11">
        <f t="shared" si="20"/>
        <v>2.6726099999999996E-2</v>
      </c>
      <c r="AWS3" s="11">
        <f t="shared" si="20"/>
        <v>2.6524199999999998E-2</v>
      </c>
      <c r="AWT3" s="11">
        <f t="shared" si="20"/>
        <v>2.65945E-2</v>
      </c>
      <c r="AWU3" s="11">
        <f t="shared" si="20"/>
        <v>2.6655600000000002E-2</v>
      </c>
      <c r="AWV3" s="11">
        <f t="shared" si="20"/>
        <v>2.67072E-2</v>
      </c>
      <c r="AWW3" s="11">
        <f t="shared" si="20"/>
        <v>2.6393300000000001E-2</v>
      </c>
      <c r="AWX3" s="11">
        <f t="shared" si="20"/>
        <v>2.6221000000000001E-2</v>
      </c>
      <c r="AWY3" s="11">
        <f t="shared" si="20"/>
        <v>2.66717E-2</v>
      </c>
      <c r="AWZ3" s="11">
        <f t="shared" si="20"/>
        <v>2.6749200000000001E-2</v>
      </c>
      <c r="AXA3" s="11">
        <f t="shared" si="20"/>
        <v>2.6529900000000002E-2</v>
      </c>
      <c r="AXB3" s="11">
        <f t="shared" si="20"/>
        <v>2.6346099999999997E-2</v>
      </c>
      <c r="AXC3" s="11">
        <f t="shared" si="20"/>
        <v>2.6371499999999999E-2</v>
      </c>
      <c r="AXD3" s="11">
        <f t="shared" si="20"/>
        <v>2.6375799999999998E-2</v>
      </c>
      <c r="AXE3" s="11">
        <f t="shared" si="20"/>
        <v>2.63339E-2</v>
      </c>
      <c r="AXF3" s="11">
        <f t="shared" si="20"/>
        <v>2.61055E-2</v>
      </c>
      <c r="AXG3" s="11">
        <f t="shared" si="20"/>
        <v>2.61021E-2</v>
      </c>
      <c r="AXH3" s="11">
        <f t="shared" si="20"/>
        <v>2.6192500000000001E-2</v>
      </c>
      <c r="AXI3" s="11">
        <f t="shared" si="20"/>
        <v>2.5670099999999998E-2</v>
      </c>
      <c r="AXJ3" s="11">
        <f t="shared" si="20"/>
        <v>2.5852599999999996E-2</v>
      </c>
      <c r="AXK3" s="11">
        <f t="shared" si="20"/>
        <v>2.59116E-2</v>
      </c>
      <c r="AXL3" s="11">
        <f t="shared" si="20"/>
        <v>2.5661799999999999E-2</v>
      </c>
      <c r="AXM3" s="11">
        <f t="shared" si="20"/>
        <v>2.6203500000000001E-2</v>
      </c>
      <c r="AXN3" s="11">
        <f t="shared" si="20"/>
        <v>2.6297300000000003E-2</v>
      </c>
      <c r="AXO3" s="11">
        <f t="shared" si="20"/>
        <v>2.5624300000000003E-2</v>
      </c>
      <c r="AXP3" s="11">
        <f t="shared" si="20"/>
        <v>2.5329400000000002E-2</v>
      </c>
      <c r="AXQ3" s="11">
        <f t="shared" si="20"/>
        <v>2.5234200000000002E-2</v>
      </c>
      <c r="AXR3" s="11">
        <f t="shared" si="20"/>
        <v>2.51568E-2</v>
      </c>
      <c r="AXS3" s="11">
        <f t="shared" si="20"/>
        <v>2.5415400000000001E-2</v>
      </c>
      <c r="AXT3" s="11">
        <f t="shared" si="20"/>
        <v>2.5364699999999997E-2</v>
      </c>
      <c r="AXU3" s="11">
        <f t="shared" si="20"/>
        <v>2.5483099999999998E-2</v>
      </c>
      <c r="AXV3" s="11">
        <f t="shared" si="20"/>
        <v>2.5662699999999997E-2</v>
      </c>
      <c r="AXW3" s="11">
        <f t="shared" si="20"/>
        <v>2.5554399999999998E-2</v>
      </c>
      <c r="AXX3" s="11">
        <f t="shared" si="20"/>
        <v>2.5556099999999998E-2</v>
      </c>
      <c r="AXY3" s="11">
        <f t="shared" si="20"/>
        <v>2.5703299999999998E-2</v>
      </c>
      <c r="AXZ3" s="11">
        <f t="shared" si="20"/>
        <v>2.5415100000000003E-2</v>
      </c>
      <c r="AYA3" s="11">
        <f t="shared" si="20"/>
        <v>2.5325199999999999E-2</v>
      </c>
      <c r="AYB3" s="11">
        <f t="shared" si="20"/>
        <v>2.5136200000000004E-2</v>
      </c>
      <c r="AYC3" s="11">
        <f t="shared" si="20"/>
        <v>2.4758899999999997E-2</v>
      </c>
      <c r="AYD3" s="11">
        <f t="shared" si="20"/>
        <v>2.5295400000000003E-2</v>
      </c>
      <c r="AYE3" s="11">
        <f t="shared" si="20"/>
        <v>2.53035E-2</v>
      </c>
      <c r="AYF3" s="11">
        <f t="shared" si="20"/>
        <v>2.52573E-2</v>
      </c>
      <c r="AYG3" s="11">
        <f t="shared" si="20"/>
        <v>2.5167799999999997E-2</v>
      </c>
      <c r="AYH3" s="11">
        <f t="shared" si="20"/>
        <v>2.49973E-2</v>
      </c>
      <c r="AYI3" s="11">
        <f t="shared" si="20"/>
        <v>2.5443399999999998E-2</v>
      </c>
      <c r="AYJ3" s="11">
        <f t="shared" si="20"/>
        <v>2.5661299999999998E-2</v>
      </c>
      <c r="AYK3" s="11">
        <f t="shared" si="20"/>
        <v>2.5521700000000001E-2</v>
      </c>
      <c r="AYL3" s="11">
        <f t="shared" si="20"/>
        <v>2.5218200000000003E-2</v>
      </c>
      <c r="AYM3" s="11">
        <f t="shared" si="20"/>
        <v>2.5061500000000004E-2</v>
      </c>
      <c r="AYN3" s="11">
        <f t="shared" si="20"/>
        <v>2.5371200000000003E-2</v>
      </c>
      <c r="AYO3" s="11">
        <f t="shared" si="20"/>
        <v>2.5698700000000001E-2</v>
      </c>
      <c r="AYP3" s="11">
        <f t="shared" si="20"/>
        <v>2.5338900000000001E-2</v>
      </c>
      <c r="AYQ3" s="11">
        <f t="shared" si="20"/>
        <v>2.5382399999999999E-2</v>
      </c>
      <c r="AYR3" s="11">
        <f t="shared" si="20"/>
        <v>2.5461800000000003E-2</v>
      </c>
      <c r="AYS3" s="11">
        <f t="shared" si="20"/>
        <v>2.5307300000000001E-2</v>
      </c>
      <c r="AYT3" s="11">
        <f t="shared" si="20"/>
        <v>2.5289000000000002E-2</v>
      </c>
      <c r="AYU3" s="11">
        <f t="shared" ref="AYU3:BBF3" si="21">(AYU1-AYT1)*(AYT2+AYU2)/2</f>
        <v>2.5000400000000002E-2</v>
      </c>
      <c r="AYV3" s="11">
        <f t="shared" si="21"/>
        <v>2.5232299999999999E-2</v>
      </c>
      <c r="AYW3" s="11">
        <f t="shared" si="21"/>
        <v>2.55698E-2</v>
      </c>
      <c r="AYX3" s="11">
        <f t="shared" si="21"/>
        <v>2.4812899999999999E-2</v>
      </c>
      <c r="AYY3" s="11">
        <f t="shared" si="21"/>
        <v>2.4635999999999998E-2</v>
      </c>
      <c r="AYZ3" s="11">
        <f t="shared" si="21"/>
        <v>2.50622E-2</v>
      </c>
      <c r="AZA3" s="11">
        <f t="shared" si="21"/>
        <v>2.5011100000000001E-2</v>
      </c>
      <c r="AZB3" s="11">
        <f t="shared" si="21"/>
        <v>2.5290399999999998E-2</v>
      </c>
      <c r="AZC3" s="11">
        <f t="shared" si="21"/>
        <v>2.55616E-2</v>
      </c>
      <c r="AZD3" s="11">
        <f t="shared" si="21"/>
        <v>2.50914E-2</v>
      </c>
      <c r="AZE3" s="11">
        <f t="shared" si="21"/>
        <v>2.5019699999999999E-2</v>
      </c>
      <c r="AZF3" s="11">
        <f t="shared" si="21"/>
        <v>2.5537199999999996E-2</v>
      </c>
      <c r="AZG3" s="11">
        <f t="shared" si="21"/>
        <v>2.53093E-2</v>
      </c>
      <c r="AZH3" s="11">
        <f t="shared" si="21"/>
        <v>2.5064099999999999E-2</v>
      </c>
      <c r="AZI3" s="11">
        <f t="shared" si="21"/>
        <v>2.5118700000000001E-2</v>
      </c>
      <c r="AZJ3" s="11">
        <f t="shared" si="21"/>
        <v>2.4802000000000001E-2</v>
      </c>
      <c r="AZK3" s="11">
        <f t="shared" si="21"/>
        <v>2.4844100000000001E-2</v>
      </c>
      <c r="AZL3" s="11">
        <f t="shared" si="21"/>
        <v>2.5345599999999999E-2</v>
      </c>
      <c r="AZM3" s="11">
        <f t="shared" si="21"/>
        <v>2.51696E-2</v>
      </c>
      <c r="AZN3" s="11">
        <f t="shared" si="21"/>
        <v>2.4613999999999997E-2</v>
      </c>
      <c r="AZO3" s="11">
        <f t="shared" si="21"/>
        <v>2.4859199999999998E-2</v>
      </c>
      <c r="AZP3" s="11">
        <f t="shared" si="21"/>
        <v>2.5215700000000001E-2</v>
      </c>
      <c r="AZQ3" s="11">
        <f t="shared" si="21"/>
        <v>2.4884799999999999E-2</v>
      </c>
      <c r="AZR3" s="11">
        <f t="shared" si="21"/>
        <v>2.4558099999999999E-2</v>
      </c>
      <c r="AZS3" s="11">
        <f t="shared" si="21"/>
        <v>2.4656599999999997E-2</v>
      </c>
      <c r="AZT3" s="11">
        <f t="shared" si="21"/>
        <v>2.48075E-2</v>
      </c>
      <c r="AZU3" s="11">
        <f t="shared" si="21"/>
        <v>2.4750099999999997E-2</v>
      </c>
      <c r="AZV3" s="11">
        <f t="shared" si="21"/>
        <v>2.4931800000000004E-2</v>
      </c>
      <c r="AZW3" s="11">
        <f t="shared" si="21"/>
        <v>2.4805000000000001E-2</v>
      </c>
      <c r="AZX3" s="11">
        <f t="shared" si="21"/>
        <v>2.4865700000000001E-2</v>
      </c>
      <c r="AZY3" s="11">
        <f t="shared" si="21"/>
        <v>2.5012300000000001E-2</v>
      </c>
      <c r="AZZ3" s="11">
        <f t="shared" si="21"/>
        <v>2.4596699999999999E-2</v>
      </c>
      <c r="BAA3" s="11">
        <f t="shared" si="21"/>
        <v>2.4499400000000005E-2</v>
      </c>
      <c r="BAB3" s="11">
        <f t="shared" si="21"/>
        <v>2.4234700000000001E-2</v>
      </c>
      <c r="BAC3" s="11">
        <f t="shared" si="21"/>
        <v>2.4129299999999999E-2</v>
      </c>
      <c r="BAD3" s="11">
        <f t="shared" si="21"/>
        <v>2.4680299999999999E-2</v>
      </c>
      <c r="BAE3" s="11">
        <f t="shared" si="21"/>
        <v>2.48103E-2</v>
      </c>
      <c r="BAF3" s="11">
        <f t="shared" si="21"/>
        <v>2.4655099999999999E-2</v>
      </c>
      <c r="BAG3" s="11">
        <f t="shared" si="21"/>
        <v>2.4721699999999999E-2</v>
      </c>
      <c r="BAH3" s="11">
        <f t="shared" si="21"/>
        <v>2.4844499999999999E-2</v>
      </c>
      <c r="BAI3" s="11">
        <f t="shared" si="21"/>
        <v>2.4812799999999996E-2</v>
      </c>
      <c r="BAJ3" s="11">
        <f t="shared" si="21"/>
        <v>2.4639800000000003E-2</v>
      </c>
      <c r="BAK3" s="11">
        <f t="shared" si="21"/>
        <v>2.4407200000000004E-2</v>
      </c>
      <c r="BAL3" s="11">
        <f t="shared" si="21"/>
        <v>2.4334000000000001E-2</v>
      </c>
      <c r="BAM3" s="11">
        <f t="shared" si="21"/>
        <v>2.43658E-2</v>
      </c>
      <c r="BAN3" s="11">
        <f t="shared" si="21"/>
        <v>2.4547500000000003E-2</v>
      </c>
      <c r="BAO3" s="11">
        <f t="shared" si="21"/>
        <v>2.4673E-2</v>
      </c>
      <c r="BAP3" s="11">
        <f t="shared" si="21"/>
        <v>2.4607999999999998E-2</v>
      </c>
      <c r="BAQ3" s="11">
        <f t="shared" si="21"/>
        <v>2.4603000000000003E-2</v>
      </c>
      <c r="BAR3" s="11">
        <f t="shared" si="21"/>
        <v>2.43553E-2</v>
      </c>
      <c r="BAS3" s="11">
        <f t="shared" si="21"/>
        <v>2.4347499999999998E-2</v>
      </c>
      <c r="BAT3" s="11">
        <f t="shared" si="21"/>
        <v>2.4294799999999998E-2</v>
      </c>
      <c r="BAU3" s="11">
        <f t="shared" si="21"/>
        <v>2.4100800000000002E-2</v>
      </c>
      <c r="BAV3" s="11">
        <f t="shared" si="21"/>
        <v>2.3953200000000001E-2</v>
      </c>
      <c r="BAW3" s="11">
        <f t="shared" si="21"/>
        <v>2.3620799999999997E-2</v>
      </c>
      <c r="BAX3" s="11">
        <f t="shared" si="21"/>
        <v>2.4156799999999999E-2</v>
      </c>
      <c r="BAY3" s="11">
        <f t="shared" si="21"/>
        <v>2.4653999999999999E-2</v>
      </c>
      <c r="BAZ3" s="11">
        <f t="shared" si="21"/>
        <v>2.4279100000000001E-2</v>
      </c>
      <c r="BBA3" s="11">
        <f t="shared" si="21"/>
        <v>2.4295299999999999E-2</v>
      </c>
      <c r="BBB3" s="11">
        <f t="shared" si="21"/>
        <v>2.4406699999999996E-2</v>
      </c>
      <c r="BBC3" s="11">
        <f t="shared" si="21"/>
        <v>2.43815E-2</v>
      </c>
      <c r="BBD3" s="11">
        <f t="shared" si="21"/>
        <v>2.41514E-2</v>
      </c>
      <c r="BBE3" s="11">
        <f t="shared" si="21"/>
        <v>2.4119099999999997E-2</v>
      </c>
      <c r="BBF3" s="11">
        <f t="shared" si="21"/>
        <v>2.4279699999999998E-2</v>
      </c>
      <c r="BBG3" s="11">
        <f t="shared" ref="BBG3:BDR3" si="22">(BBG1-BBF1)*(BBF2+BBG2)/2</f>
        <v>2.3810600000000001E-2</v>
      </c>
      <c r="BBH3" s="11">
        <f t="shared" si="22"/>
        <v>2.3968299999999998E-2</v>
      </c>
      <c r="BBI3" s="11">
        <f t="shared" si="22"/>
        <v>2.4285499999999998E-2</v>
      </c>
      <c r="BBJ3" s="11">
        <f t="shared" si="22"/>
        <v>2.4109500000000002E-2</v>
      </c>
      <c r="BBK3" s="11">
        <f t="shared" si="22"/>
        <v>2.41887E-2</v>
      </c>
      <c r="BBL3" s="11">
        <f t="shared" si="22"/>
        <v>2.4134199999999998E-2</v>
      </c>
      <c r="BBM3" s="11">
        <f t="shared" si="22"/>
        <v>2.4001999999999999E-2</v>
      </c>
      <c r="BBN3" s="11">
        <f t="shared" si="22"/>
        <v>2.3723600000000001E-2</v>
      </c>
      <c r="BBO3" s="11">
        <f t="shared" si="22"/>
        <v>2.39908E-2</v>
      </c>
      <c r="BBP3" s="11">
        <f t="shared" si="22"/>
        <v>2.4380800000000001E-2</v>
      </c>
      <c r="BBQ3" s="11">
        <f t="shared" si="22"/>
        <v>2.4169099999999999E-2</v>
      </c>
      <c r="BBR3" s="11">
        <f t="shared" si="22"/>
        <v>2.4024199999999996E-2</v>
      </c>
      <c r="BBS3" s="11">
        <f t="shared" si="22"/>
        <v>2.35777E-2</v>
      </c>
      <c r="BBT3" s="11">
        <f t="shared" si="22"/>
        <v>2.34247E-2</v>
      </c>
      <c r="BBU3" s="11">
        <f t="shared" si="22"/>
        <v>2.39276E-2</v>
      </c>
      <c r="BBV3" s="11">
        <f t="shared" si="22"/>
        <v>2.4204E-2</v>
      </c>
      <c r="BBW3" s="11">
        <f t="shared" si="22"/>
        <v>2.38173E-2</v>
      </c>
      <c r="BBX3" s="11">
        <f t="shared" si="22"/>
        <v>2.3675699999999997E-2</v>
      </c>
      <c r="BBY3" s="11">
        <f t="shared" si="22"/>
        <v>2.3790699999999998E-2</v>
      </c>
      <c r="BBZ3" s="11">
        <f t="shared" si="22"/>
        <v>2.3814800000000001E-2</v>
      </c>
      <c r="BCA3" s="11">
        <f t="shared" si="22"/>
        <v>2.4080300000000002E-2</v>
      </c>
      <c r="BCB3" s="11">
        <f t="shared" si="22"/>
        <v>2.3919100000000002E-2</v>
      </c>
      <c r="BCC3" s="11">
        <f t="shared" si="22"/>
        <v>2.3755399999999996E-2</v>
      </c>
      <c r="BCD3" s="11">
        <f t="shared" si="22"/>
        <v>2.3930300000000002E-2</v>
      </c>
      <c r="BCE3" s="11">
        <f t="shared" si="22"/>
        <v>2.39632E-2</v>
      </c>
      <c r="BCF3" s="11">
        <f t="shared" si="22"/>
        <v>2.3670799999999999E-2</v>
      </c>
      <c r="BCG3" s="11">
        <f t="shared" si="22"/>
        <v>2.35975E-2</v>
      </c>
      <c r="BCH3" s="11">
        <f t="shared" si="22"/>
        <v>2.3466900000000002E-2</v>
      </c>
      <c r="BCI3" s="11">
        <f t="shared" si="22"/>
        <v>2.3187699999999999E-2</v>
      </c>
      <c r="BCJ3" s="11">
        <f t="shared" si="22"/>
        <v>2.3497299999999999E-2</v>
      </c>
      <c r="BCK3" s="11">
        <f t="shared" si="22"/>
        <v>2.3793999999999999E-2</v>
      </c>
      <c r="BCL3" s="11">
        <f t="shared" si="22"/>
        <v>2.3755199999999997E-2</v>
      </c>
      <c r="BCM3" s="11">
        <f t="shared" si="22"/>
        <v>2.3281199999999998E-2</v>
      </c>
      <c r="BCN3" s="11">
        <f t="shared" si="22"/>
        <v>2.3247900000000002E-2</v>
      </c>
      <c r="BCO3" s="11">
        <f t="shared" si="22"/>
        <v>2.3999900000000005E-2</v>
      </c>
      <c r="BCP3" s="11">
        <f t="shared" si="22"/>
        <v>2.3980900000000003E-2</v>
      </c>
      <c r="BCQ3" s="11">
        <f t="shared" si="22"/>
        <v>2.3396800000000002E-2</v>
      </c>
      <c r="BCR3" s="11">
        <f t="shared" si="22"/>
        <v>2.3444699999999999E-2</v>
      </c>
      <c r="BCS3" s="11">
        <f t="shared" si="22"/>
        <v>2.3313899999999999E-2</v>
      </c>
      <c r="BCT3" s="11">
        <f t="shared" si="22"/>
        <v>2.3462299999999998E-2</v>
      </c>
      <c r="BCU3" s="11">
        <f t="shared" si="22"/>
        <v>2.3971300000000001E-2</v>
      </c>
      <c r="BCV3" s="11">
        <f t="shared" si="22"/>
        <v>2.3812099999999999E-2</v>
      </c>
      <c r="BCW3" s="11">
        <f t="shared" si="22"/>
        <v>2.3631399999999997E-2</v>
      </c>
      <c r="BCX3" s="11">
        <f t="shared" si="22"/>
        <v>2.3104600000000003E-2</v>
      </c>
      <c r="BCY3" s="11">
        <f t="shared" si="22"/>
        <v>2.30818E-2</v>
      </c>
      <c r="BCZ3" s="11">
        <f t="shared" si="22"/>
        <v>2.3387199999999997E-2</v>
      </c>
      <c r="BDA3" s="11">
        <f t="shared" si="22"/>
        <v>2.35572E-2</v>
      </c>
      <c r="BDB3" s="11">
        <f t="shared" si="22"/>
        <v>2.3798299999999998E-2</v>
      </c>
      <c r="BDC3" s="11">
        <f t="shared" si="22"/>
        <v>2.30688E-2</v>
      </c>
      <c r="BDD3" s="11">
        <f t="shared" si="22"/>
        <v>2.2718700000000001E-2</v>
      </c>
      <c r="BDE3" s="11">
        <f t="shared" si="22"/>
        <v>2.3374800000000001E-2</v>
      </c>
      <c r="BDF3" s="11">
        <f t="shared" si="22"/>
        <v>2.3804600000000002E-2</v>
      </c>
      <c r="BDG3" s="11">
        <f t="shared" si="22"/>
        <v>2.3709600000000001E-2</v>
      </c>
      <c r="BDH3" s="11">
        <f t="shared" si="22"/>
        <v>2.3040500000000002E-2</v>
      </c>
      <c r="BDI3" s="11">
        <f t="shared" si="22"/>
        <v>2.25612E-2</v>
      </c>
      <c r="BDJ3" s="11">
        <f t="shared" si="22"/>
        <v>2.2808500000000002E-2</v>
      </c>
      <c r="BDK3" s="11">
        <f t="shared" si="22"/>
        <v>2.3381799999999994E-2</v>
      </c>
      <c r="BDL3" s="11">
        <f t="shared" si="22"/>
        <v>2.3155199999999997E-2</v>
      </c>
      <c r="BDM3" s="11">
        <f t="shared" si="22"/>
        <v>2.2430100000000001E-2</v>
      </c>
      <c r="BDN3" s="11">
        <f t="shared" si="22"/>
        <v>2.2515199999999999E-2</v>
      </c>
      <c r="BDO3" s="11">
        <f t="shared" si="22"/>
        <v>2.3005999999999999E-2</v>
      </c>
      <c r="BDP3" s="11">
        <f t="shared" si="22"/>
        <v>2.2840300000000001E-2</v>
      </c>
      <c r="BDQ3" s="11">
        <f t="shared" si="22"/>
        <v>2.3031600000000003E-2</v>
      </c>
      <c r="BDR3" s="11">
        <f t="shared" si="22"/>
        <v>2.3011899999999998E-2</v>
      </c>
      <c r="BDS3" s="11">
        <f t="shared" ref="BDS3:BGD3" si="23">(BDS1-BDR1)*(BDR2+BDS2)/2</f>
        <v>2.2621200000000001E-2</v>
      </c>
      <c r="BDT3" s="11">
        <f t="shared" si="23"/>
        <v>2.30993E-2</v>
      </c>
      <c r="BDU3" s="11">
        <f t="shared" si="23"/>
        <v>2.3068200000000004E-2</v>
      </c>
      <c r="BDV3" s="11">
        <f t="shared" si="23"/>
        <v>2.2673599999999999E-2</v>
      </c>
      <c r="BDW3" s="11">
        <f t="shared" si="23"/>
        <v>2.24549E-2</v>
      </c>
      <c r="BDX3" s="11">
        <f t="shared" si="23"/>
        <v>2.2643699999999999E-2</v>
      </c>
      <c r="BDY3" s="11">
        <f t="shared" si="23"/>
        <v>2.2839399999999999E-2</v>
      </c>
      <c r="BDZ3" s="11">
        <f t="shared" si="23"/>
        <v>2.3055899999999997E-2</v>
      </c>
      <c r="BEA3" s="11">
        <f t="shared" si="23"/>
        <v>2.3270199999999998E-2</v>
      </c>
      <c r="BEB3" s="11">
        <f t="shared" si="23"/>
        <v>2.2863599999999998E-2</v>
      </c>
      <c r="BEC3" s="11">
        <f t="shared" si="23"/>
        <v>2.2737599999999997E-2</v>
      </c>
      <c r="BED3" s="11">
        <f t="shared" si="23"/>
        <v>2.3093100000000002E-2</v>
      </c>
      <c r="BEE3" s="11">
        <f t="shared" si="23"/>
        <v>2.3107300000000001E-2</v>
      </c>
      <c r="BEF3" s="11">
        <f t="shared" si="23"/>
        <v>2.3005000000000001E-2</v>
      </c>
      <c r="BEG3" s="11">
        <f t="shared" si="23"/>
        <v>2.2580599999999999E-2</v>
      </c>
      <c r="BEH3" s="11">
        <f t="shared" si="23"/>
        <v>2.2539500000000004E-2</v>
      </c>
      <c r="BEI3" s="11">
        <f t="shared" si="23"/>
        <v>2.2698199999999995E-2</v>
      </c>
      <c r="BEJ3" s="11">
        <f t="shared" si="23"/>
        <v>2.2624899999999996E-2</v>
      </c>
      <c r="BEK3" s="11">
        <f t="shared" si="23"/>
        <v>2.2542600000000003E-2</v>
      </c>
      <c r="BEL3" s="11">
        <f t="shared" si="23"/>
        <v>2.2443600000000001E-2</v>
      </c>
      <c r="BEM3" s="11">
        <f t="shared" si="23"/>
        <v>2.2265500000000001E-2</v>
      </c>
      <c r="BEN3" s="11">
        <f t="shared" si="23"/>
        <v>2.2366599999999997E-2</v>
      </c>
      <c r="BEO3" s="11">
        <f t="shared" si="23"/>
        <v>2.2573000000000003E-2</v>
      </c>
      <c r="BEP3" s="11">
        <f t="shared" si="23"/>
        <v>2.2247999999999997E-2</v>
      </c>
      <c r="BEQ3" s="11">
        <f t="shared" si="23"/>
        <v>2.2563E-2</v>
      </c>
      <c r="BER3" s="11">
        <f t="shared" si="23"/>
        <v>2.2958900000000001E-2</v>
      </c>
      <c r="BES3" s="11">
        <f t="shared" si="23"/>
        <v>2.2946099999999997E-2</v>
      </c>
      <c r="BET3" s="11">
        <f t="shared" si="23"/>
        <v>2.2467399999999998E-2</v>
      </c>
      <c r="BEU3" s="11">
        <f t="shared" si="23"/>
        <v>2.2480399999999998E-2</v>
      </c>
      <c r="BEV3" s="11">
        <f t="shared" si="23"/>
        <v>2.2611899999999997E-2</v>
      </c>
      <c r="BEW3" s="11">
        <f t="shared" si="23"/>
        <v>2.2114200000000001E-2</v>
      </c>
      <c r="BEX3" s="11">
        <f t="shared" si="23"/>
        <v>2.2187700000000001E-2</v>
      </c>
      <c r="BEY3" s="11">
        <f t="shared" si="23"/>
        <v>2.2795300000000001E-2</v>
      </c>
      <c r="BEZ3" s="11">
        <f t="shared" si="23"/>
        <v>2.26786E-2</v>
      </c>
      <c r="BFA3" s="11">
        <f t="shared" si="23"/>
        <v>2.2020700000000001E-2</v>
      </c>
      <c r="BFB3" s="11">
        <f t="shared" si="23"/>
        <v>2.20973E-2</v>
      </c>
      <c r="BFC3" s="11">
        <f t="shared" si="23"/>
        <v>2.2272699999999999E-2</v>
      </c>
      <c r="BFD3" s="11">
        <f t="shared" si="23"/>
        <v>2.2636099999999999E-2</v>
      </c>
      <c r="BFE3" s="11">
        <f t="shared" si="23"/>
        <v>2.2773999999999996E-2</v>
      </c>
      <c r="BFF3" s="11">
        <f t="shared" si="23"/>
        <v>2.2691900000000001E-2</v>
      </c>
      <c r="BFG3" s="11">
        <f t="shared" si="23"/>
        <v>2.2834699999999999E-2</v>
      </c>
      <c r="BFH3" s="11">
        <f t="shared" si="23"/>
        <v>2.2341399999999997E-2</v>
      </c>
      <c r="BFI3" s="11">
        <f t="shared" si="23"/>
        <v>2.1953299999999995E-2</v>
      </c>
      <c r="BFJ3" s="11">
        <f t="shared" si="23"/>
        <v>2.1987600000000003E-2</v>
      </c>
      <c r="BFK3" s="11">
        <f t="shared" si="23"/>
        <v>2.22639E-2</v>
      </c>
      <c r="BFL3" s="11">
        <f t="shared" si="23"/>
        <v>2.2504400000000001E-2</v>
      </c>
      <c r="BFM3" s="11">
        <f t="shared" si="23"/>
        <v>2.2294500000000002E-2</v>
      </c>
      <c r="BFN3" s="11">
        <f t="shared" si="23"/>
        <v>2.20927E-2</v>
      </c>
      <c r="BFO3" s="11">
        <f t="shared" si="23"/>
        <v>2.1975099999999997E-2</v>
      </c>
      <c r="BFP3" s="11">
        <f t="shared" si="23"/>
        <v>2.2289600000000003E-2</v>
      </c>
      <c r="BFQ3" s="11">
        <f t="shared" si="23"/>
        <v>2.2397099999999996E-2</v>
      </c>
      <c r="BFR3" s="11">
        <f t="shared" si="23"/>
        <v>2.1977E-2</v>
      </c>
      <c r="BFS3" s="11">
        <f t="shared" si="23"/>
        <v>2.17194E-2</v>
      </c>
      <c r="BFT3" s="11">
        <f t="shared" si="23"/>
        <v>2.1905500000000001E-2</v>
      </c>
      <c r="BFU3" s="11">
        <f t="shared" si="23"/>
        <v>2.2271900000000001E-2</v>
      </c>
      <c r="BFV3" s="11">
        <f t="shared" si="23"/>
        <v>2.2118199999999998E-2</v>
      </c>
      <c r="BFW3" s="11">
        <f t="shared" si="23"/>
        <v>2.2104100000000002E-2</v>
      </c>
      <c r="BFX3" s="11">
        <f t="shared" si="23"/>
        <v>2.2183500000000002E-2</v>
      </c>
      <c r="BFY3" s="11">
        <f t="shared" si="23"/>
        <v>2.2155400000000002E-2</v>
      </c>
      <c r="BFZ3" s="11">
        <f t="shared" si="23"/>
        <v>2.2412899999999999E-2</v>
      </c>
      <c r="BGA3" s="11">
        <f t="shared" si="23"/>
        <v>2.26319E-2</v>
      </c>
      <c r="BGB3" s="11">
        <f t="shared" si="23"/>
        <v>2.2424200000000002E-2</v>
      </c>
      <c r="BGC3" s="11">
        <f t="shared" si="23"/>
        <v>2.2092199999999999E-2</v>
      </c>
      <c r="BGD3" s="11">
        <f t="shared" si="23"/>
        <v>2.2160799999999994E-2</v>
      </c>
      <c r="BGE3" s="11">
        <f t="shared" ref="BGE3:BIP3" si="24">(BGE1-BGD1)*(BGD2+BGE2)/2</f>
        <v>2.2153099999999998E-2</v>
      </c>
      <c r="BGF3" s="11">
        <f t="shared" si="24"/>
        <v>2.2361300000000001E-2</v>
      </c>
      <c r="BGG3" s="11">
        <f t="shared" si="24"/>
        <v>2.2468999999999999E-2</v>
      </c>
      <c r="BGH3" s="11">
        <f t="shared" si="24"/>
        <v>2.2285699999999999E-2</v>
      </c>
      <c r="BGI3" s="11">
        <f t="shared" si="24"/>
        <v>2.1815799999999996E-2</v>
      </c>
      <c r="BGJ3" s="11">
        <f t="shared" si="24"/>
        <v>2.1455399999999999E-2</v>
      </c>
      <c r="BGK3" s="11">
        <f t="shared" si="24"/>
        <v>2.2033000000000001E-2</v>
      </c>
      <c r="BGL3" s="11">
        <f t="shared" si="24"/>
        <v>2.2414900000000001E-2</v>
      </c>
      <c r="BGM3" s="11">
        <f t="shared" si="24"/>
        <v>2.2138100000000001E-2</v>
      </c>
      <c r="BGN3" s="11">
        <f t="shared" si="24"/>
        <v>2.2037799999999996E-2</v>
      </c>
      <c r="BGO3" s="11">
        <f t="shared" si="24"/>
        <v>2.23141E-2</v>
      </c>
      <c r="BGP3" s="11">
        <f t="shared" si="24"/>
        <v>2.2262000000000004E-2</v>
      </c>
      <c r="BGQ3" s="11">
        <f t="shared" si="24"/>
        <v>2.1917300000000001E-2</v>
      </c>
      <c r="BGR3" s="11">
        <f t="shared" si="24"/>
        <v>2.20273E-2</v>
      </c>
      <c r="BGS3" s="11">
        <f t="shared" si="24"/>
        <v>2.20956E-2</v>
      </c>
      <c r="BGT3" s="11">
        <f t="shared" si="24"/>
        <v>2.1463599999999999E-2</v>
      </c>
      <c r="BGU3" s="11">
        <f t="shared" si="24"/>
        <v>2.15599E-2</v>
      </c>
      <c r="BGV3" s="11">
        <f t="shared" si="24"/>
        <v>2.2116800000000002E-2</v>
      </c>
      <c r="BGW3" s="11">
        <f t="shared" si="24"/>
        <v>2.1677499999999999E-2</v>
      </c>
      <c r="BGX3" s="11">
        <f t="shared" si="24"/>
        <v>2.15674E-2</v>
      </c>
      <c r="BGY3" s="11">
        <f t="shared" si="24"/>
        <v>2.1795299999999997E-2</v>
      </c>
      <c r="BGZ3" s="11">
        <f t="shared" si="24"/>
        <v>2.1544000000000001E-2</v>
      </c>
      <c r="BHA3" s="11">
        <f t="shared" si="24"/>
        <v>2.1575400000000002E-2</v>
      </c>
      <c r="BHB3" s="11">
        <f t="shared" si="24"/>
        <v>2.1800400000000004E-2</v>
      </c>
      <c r="BHC3" s="11">
        <f t="shared" si="24"/>
        <v>2.1980100000000002E-2</v>
      </c>
      <c r="BHD3" s="11">
        <f t="shared" si="24"/>
        <v>2.2005800000000002E-2</v>
      </c>
      <c r="BHE3" s="11">
        <f t="shared" si="24"/>
        <v>2.1959500000000003E-2</v>
      </c>
      <c r="BHF3" s="11">
        <f t="shared" si="24"/>
        <v>2.20974E-2</v>
      </c>
      <c r="BHG3" s="11">
        <f t="shared" si="24"/>
        <v>2.2182399999999998E-2</v>
      </c>
      <c r="BHH3" s="11">
        <f t="shared" si="24"/>
        <v>2.2042099999999998E-2</v>
      </c>
      <c r="BHI3" s="11">
        <f t="shared" si="24"/>
        <v>2.1796899999999998E-2</v>
      </c>
      <c r="BHJ3" s="11">
        <f t="shared" si="24"/>
        <v>2.1873900000000002E-2</v>
      </c>
      <c r="BHK3" s="11">
        <f t="shared" si="24"/>
        <v>2.1612300000000001E-2</v>
      </c>
      <c r="BHL3" s="11">
        <f t="shared" si="24"/>
        <v>2.1293200000000002E-2</v>
      </c>
      <c r="BHM3" s="11">
        <f t="shared" si="24"/>
        <v>2.1582700000000003E-2</v>
      </c>
      <c r="BHN3" s="11">
        <f t="shared" si="24"/>
        <v>2.1724500000000001E-2</v>
      </c>
      <c r="BHO3" s="11">
        <f t="shared" si="24"/>
        <v>2.1770299999999999E-2</v>
      </c>
      <c r="BHP3" s="11">
        <f t="shared" si="24"/>
        <v>2.1740700000000002E-2</v>
      </c>
      <c r="BHQ3" s="11">
        <f t="shared" si="24"/>
        <v>2.1478699999999996E-2</v>
      </c>
      <c r="BHR3" s="11">
        <f t="shared" si="24"/>
        <v>2.1612599999999999E-2</v>
      </c>
      <c r="BHS3" s="11">
        <f t="shared" si="24"/>
        <v>2.1977200000000002E-2</v>
      </c>
      <c r="BHT3" s="11">
        <f t="shared" si="24"/>
        <v>2.18234E-2</v>
      </c>
      <c r="BHU3" s="11">
        <f t="shared" si="24"/>
        <v>2.1357000000000001E-2</v>
      </c>
      <c r="BHV3" s="11">
        <f t="shared" si="24"/>
        <v>2.12158E-2</v>
      </c>
      <c r="BHW3" s="11">
        <f t="shared" si="24"/>
        <v>2.1208399999999995E-2</v>
      </c>
      <c r="BHX3" s="11">
        <f t="shared" si="24"/>
        <v>2.1447899999999999E-2</v>
      </c>
      <c r="BHY3" s="11">
        <f t="shared" si="24"/>
        <v>2.1563599999999999E-2</v>
      </c>
      <c r="BHZ3" s="11">
        <f t="shared" si="24"/>
        <v>2.1591900000000001E-2</v>
      </c>
      <c r="BIA3" s="11">
        <f t="shared" si="24"/>
        <v>2.1379699999999998E-2</v>
      </c>
      <c r="BIB3" s="11">
        <f t="shared" si="24"/>
        <v>2.0873999999999997E-2</v>
      </c>
      <c r="BIC3" s="11">
        <f t="shared" si="24"/>
        <v>2.1297399999999998E-2</v>
      </c>
      <c r="BID3" s="11">
        <f t="shared" si="24"/>
        <v>2.1575900000000002E-2</v>
      </c>
      <c r="BIE3" s="11">
        <f t="shared" si="24"/>
        <v>2.1608499999999996E-2</v>
      </c>
      <c r="BIF3" s="11">
        <f t="shared" si="24"/>
        <v>2.1705600000000002E-2</v>
      </c>
      <c r="BIG3" s="11">
        <f t="shared" si="24"/>
        <v>2.1185500000000003E-2</v>
      </c>
      <c r="BIH3" s="11">
        <f t="shared" si="24"/>
        <v>2.0734999999999996E-2</v>
      </c>
      <c r="BII3" s="11">
        <f t="shared" si="24"/>
        <v>2.0711E-2</v>
      </c>
      <c r="BIJ3" s="11">
        <f t="shared" si="24"/>
        <v>2.1150100000000002E-2</v>
      </c>
      <c r="BIK3" s="11">
        <f t="shared" si="24"/>
        <v>2.1391899999999998E-2</v>
      </c>
      <c r="BIL3" s="11">
        <f t="shared" si="24"/>
        <v>2.1035899999999996E-2</v>
      </c>
      <c r="BIM3" s="11">
        <f t="shared" si="24"/>
        <v>2.1152499999999998E-2</v>
      </c>
      <c r="BIN3" s="11">
        <f t="shared" si="24"/>
        <v>2.14104E-2</v>
      </c>
      <c r="BIO3" s="11">
        <f t="shared" si="24"/>
        <v>2.1238099999999999E-2</v>
      </c>
      <c r="BIP3" s="11">
        <f t="shared" si="24"/>
        <v>2.0891799999999999E-2</v>
      </c>
      <c r="BIQ3" s="11">
        <f t="shared" ref="BIQ3:BLB3" si="25">(BIQ1-BIP1)*(BIP2+BIQ2)/2</f>
        <v>2.1056800000000001E-2</v>
      </c>
      <c r="BIR3" s="11">
        <f t="shared" si="25"/>
        <v>2.1707699999999996E-2</v>
      </c>
      <c r="BIS3" s="11">
        <f t="shared" si="25"/>
        <v>2.15102E-2</v>
      </c>
      <c r="BIT3" s="11">
        <f t="shared" si="25"/>
        <v>2.1199499999999996E-2</v>
      </c>
      <c r="BIU3" s="11">
        <f t="shared" si="25"/>
        <v>2.11421E-2</v>
      </c>
      <c r="BIV3" s="11">
        <f t="shared" si="25"/>
        <v>2.1022699999999998E-2</v>
      </c>
      <c r="BIW3" s="11">
        <f t="shared" si="25"/>
        <v>2.1413999999999999E-2</v>
      </c>
      <c r="BIX3" s="11">
        <f t="shared" si="25"/>
        <v>2.11831E-2</v>
      </c>
      <c r="BIY3" s="11">
        <f t="shared" si="25"/>
        <v>2.07888E-2</v>
      </c>
      <c r="BIZ3" s="11">
        <f t="shared" si="25"/>
        <v>2.1086200000000003E-2</v>
      </c>
      <c r="BJA3" s="11">
        <f t="shared" si="25"/>
        <v>2.09325E-2</v>
      </c>
      <c r="BJB3" s="11">
        <f t="shared" si="25"/>
        <v>2.08127E-2</v>
      </c>
      <c r="BJC3" s="11">
        <f t="shared" si="25"/>
        <v>2.0927399999999999E-2</v>
      </c>
      <c r="BJD3" s="11">
        <f t="shared" si="25"/>
        <v>2.0993100000000001E-2</v>
      </c>
      <c r="BJE3" s="11">
        <f t="shared" si="25"/>
        <v>2.1149099999999997E-2</v>
      </c>
      <c r="BJF3" s="11">
        <f t="shared" si="25"/>
        <v>2.09827E-2</v>
      </c>
      <c r="BJG3" s="11">
        <f t="shared" si="25"/>
        <v>2.0801300000000002E-2</v>
      </c>
      <c r="BJH3" s="11">
        <f t="shared" si="25"/>
        <v>2.0898E-2</v>
      </c>
      <c r="BJI3" s="11">
        <f t="shared" si="25"/>
        <v>2.1148500000000001E-2</v>
      </c>
      <c r="BJJ3" s="11">
        <f t="shared" si="25"/>
        <v>2.0855400000000003E-2</v>
      </c>
      <c r="BJK3" s="11">
        <f t="shared" si="25"/>
        <v>2.0720600000000002E-2</v>
      </c>
      <c r="BJL3" s="11">
        <f t="shared" si="25"/>
        <v>2.1008800000000001E-2</v>
      </c>
      <c r="BJM3" s="11">
        <f t="shared" si="25"/>
        <v>2.0844399999999999E-2</v>
      </c>
      <c r="BJN3" s="11">
        <f t="shared" si="25"/>
        <v>2.0464200000000002E-2</v>
      </c>
      <c r="BJO3" s="11">
        <f t="shared" si="25"/>
        <v>2.0543200000000001E-2</v>
      </c>
      <c r="BJP3" s="11">
        <f t="shared" si="25"/>
        <v>2.1068800000000002E-2</v>
      </c>
      <c r="BJQ3" s="11">
        <f t="shared" si="25"/>
        <v>2.1236299999999996E-2</v>
      </c>
      <c r="BJR3" s="11">
        <f t="shared" si="25"/>
        <v>2.0975999999999998E-2</v>
      </c>
      <c r="BJS3" s="11">
        <f t="shared" si="25"/>
        <v>2.0461500000000001E-2</v>
      </c>
      <c r="BJT3" s="11">
        <f t="shared" si="25"/>
        <v>2.0568699999999995E-2</v>
      </c>
      <c r="BJU3" s="11">
        <f t="shared" si="25"/>
        <v>2.0753400000000002E-2</v>
      </c>
      <c r="BJV3" s="11">
        <f t="shared" si="25"/>
        <v>2.0495699999999999E-2</v>
      </c>
      <c r="BJW3" s="11">
        <f t="shared" si="25"/>
        <v>2.0731299999999998E-2</v>
      </c>
      <c r="BJX3" s="11">
        <f t="shared" si="25"/>
        <v>2.0755799999999998E-2</v>
      </c>
      <c r="BJY3" s="11">
        <f t="shared" si="25"/>
        <v>2.1014399999999999E-2</v>
      </c>
      <c r="BJZ3" s="11">
        <f t="shared" si="25"/>
        <v>2.1255600000000003E-2</v>
      </c>
      <c r="BKA3" s="11">
        <f t="shared" si="25"/>
        <v>2.1117699999999996E-2</v>
      </c>
      <c r="BKB3" s="11">
        <f t="shared" si="25"/>
        <v>2.0953099999999999E-2</v>
      </c>
      <c r="BKC3" s="11">
        <f t="shared" si="25"/>
        <v>2.0534999999999998E-2</v>
      </c>
      <c r="BKD3" s="11">
        <f t="shared" si="25"/>
        <v>2.0281199999999999E-2</v>
      </c>
      <c r="BKE3" s="11">
        <f t="shared" si="25"/>
        <v>2.0556499999999998E-2</v>
      </c>
      <c r="BKF3" s="11">
        <f t="shared" si="25"/>
        <v>2.0721200000000002E-2</v>
      </c>
      <c r="BKG3" s="11">
        <f t="shared" si="25"/>
        <v>2.0882399999999999E-2</v>
      </c>
      <c r="BKH3" s="11">
        <f t="shared" si="25"/>
        <v>2.1016E-2</v>
      </c>
      <c r="BKI3" s="11">
        <f t="shared" si="25"/>
        <v>2.0678700000000001E-2</v>
      </c>
      <c r="BKJ3" s="11">
        <f t="shared" si="25"/>
        <v>2.0829400000000001E-2</v>
      </c>
      <c r="BKK3" s="11">
        <f t="shared" si="25"/>
        <v>2.0973099999999998E-2</v>
      </c>
      <c r="BKL3" s="11">
        <f t="shared" si="25"/>
        <v>2.0779500000000003E-2</v>
      </c>
      <c r="BKM3" s="11">
        <f t="shared" si="25"/>
        <v>2.0843E-2</v>
      </c>
      <c r="BKN3" s="11">
        <f t="shared" si="25"/>
        <v>2.0656500000000001E-2</v>
      </c>
      <c r="BKO3" s="11">
        <f t="shared" si="25"/>
        <v>2.00853E-2</v>
      </c>
      <c r="BKP3" s="11">
        <f t="shared" si="25"/>
        <v>1.9900109999999999E-2</v>
      </c>
      <c r="BKQ3" s="11">
        <f t="shared" si="25"/>
        <v>1.993346E-2</v>
      </c>
      <c r="BKR3" s="11">
        <f t="shared" si="25"/>
        <v>2.034385E-2</v>
      </c>
      <c r="BKS3" s="11">
        <f t="shared" si="25"/>
        <v>2.0758700000000001E-2</v>
      </c>
      <c r="BKT3" s="11">
        <f t="shared" si="25"/>
        <v>2.0429100000000002E-2</v>
      </c>
      <c r="BKU3" s="11">
        <f t="shared" si="25"/>
        <v>2.0469600000000001E-2</v>
      </c>
      <c r="BKV3" s="11">
        <f t="shared" si="25"/>
        <v>2.0460900000000001E-2</v>
      </c>
      <c r="BKW3" s="11">
        <f t="shared" si="25"/>
        <v>2.0314499999999999E-2</v>
      </c>
      <c r="BKX3" s="11">
        <f t="shared" si="25"/>
        <v>2.0565300000000002E-2</v>
      </c>
      <c r="BKY3" s="11">
        <f t="shared" si="25"/>
        <v>2.0524599999999997E-2</v>
      </c>
      <c r="BKZ3" s="11">
        <f t="shared" si="25"/>
        <v>2.03622E-2</v>
      </c>
      <c r="BLA3" s="11">
        <f t="shared" si="25"/>
        <v>2.01367E-2</v>
      </c>
      <c r="BLB3" s="11">
        <f t="shared" si="25"/>
        <v>2.03517E-2</v>
      </c>
      <c r="BLC3" s="11">
        <f t="shared" ref="BLC3:BNN3" si="26">(BLC1-BLB1)*(BLB2+BLC2)/2</f>
        <v>2.0317830000000002E-2</v>
      </c>
      <c r="BLD3" s="11">
        <f t="shared" si="26"/>
        <v>1.9894750000000003E-2</v>
      </c>
      <c r="BLE3" s="11">
        <f t="shared" si="26"/>
        <v>1.9883460000000002E-2</v>
      </c>
      <c r="BLF3" s="11">
        <f t="shared" si="26"/>
        <v>2.0400740000000001E-2</v>
      </c>
      <c r="BLG3" s="11">
        <f t="shared" si="26"/>
        <v>2.0463299999999997E-2</v>
      </c>
      <c r="BLH3" s="11">
        <f t="shared" si="26"/>
        <v>2.0395900000000002E-2</v>
      </c>
      <c r="BLI3" s="11">
        <f t="shared" si="26"/>
        <v>2.0502200000000002E-2</v>
      </c>
      <c r="BLJ3" s="11">
        <f t="shared" si="26"/>
        <v>2.0094179999999996E-2</v>
      </c>
      <c r="BLK3" s="11">
        <f t="shared" si="26"/>
        <v>2.0183079999999999E-2</v>
      </c>
      <c r="BLL3" s="11">
        <f t="shared" si="26"/>
        <v>2.0247099999999997E-2</v>
      </c>
      <c r="BLM3" s="11">
        <f t="shared" si="26"/>
        <v>2.0179000000001834E-2</v>
      </c>
      <c r="BLN3" s="11">
        <f t="shared" si="26"/>
        <v>2.0379899999999999E-2</v>
      </c>
      <c r="BLO3" s="11">
        <f t="shared" si="26"/>
        <v>2.02846E-2</v>
      </c>
      <c r="BLP3" s="11">
        <f t="shared" si="26"/>
        <v>1.9818459999999996E-2</v>
      </c>
      <c r="BLQ3" s="11">
        <f t="shared" si="26"/>
        <v>1.9714199999999998E-2</v>
      </c>
      <c r="BLR3" s="11">
        <f t="shared" si="26"/>
        <v>2.0045840000000002E-2</v>
      </c>
      <c r="BLS3" s="11">
        <f t="shared" si="26"/>
        <v>2.01455E-2</v>
      </c>
      <c r="BLT3" s="11">
        <f t="shared" si="26"/>
        <v>2.00602E-2</v>
      </c>
      <c r="BLU3" s="11">
        <f t="shared" si="26"/>
        <v>2.0292899999999999E-2</v>
      </c>
      <c r="BLV3" s="11">
        <f t="shared" si="26"/>
        <v>2.0434700000000004E-2</v>
      </c>
      <c r="BLW3" s="11">
        <f t="shared" si="26"/>
        <v>2.0325900000000001E-2</v>
      </c>
      <c r="BLX3" s="11">
        <f t="shared" si="26"/>
        <v>2.0446700000000002E-2</v>
      </c>
      <c r="BLY3" s="11">
        <f t="shared" si="26"/>
        <v>2.0413500000000001E-2</v>
      </c>
      <c r="BLZ3" s="11">
        <f t="shared" si="26"/>
        <v>2.0224400000000003E-2</v>
      </c>
      <c r="BMA3" s="11">
        <f t="shared" si="26"/>
        <v>2.0295399999999998E-2</v>
      </c>
      <c r="BMB3" s="11">
        <f t="shared" si="26"/>
        <v>2.0386600000000005E-2</v>
      </c>
      <c r="BMC3" s="11">
        <f t="shared" si="26"/>
        <v>2.0072619999999999E-2</v>
      </c>
      <c r="BMD3" s="11">
        <f t="shared" si="26"/>
        <v>2.005672E-2</v>
      </c>
      <c r="BME3" s="11">
        <f t="shared" si="26"/>
        <v>2.0439800000000001E-2</v>
      </c>
      <c r="BMF3" s="11">
        <f t="shared" si="26"/>
        <v>2.0517899999999999E-2</v>
      </c>
      <c r="BMG3" s="11">
        <f t="shared" si="26"/>
        <v>2.0313399999999999E-2</v>
      </c>
      <c r="BMH3" s="11">
        <f t="shared" si="26"/>
        <v>2.0455000000000001E-2</v>
      </c>
      <c r="BMI3" s="11">
        <f t="shared" si="26"/>
        <v>2.0535900000000003E-2</v>
      </c>
      <c r="BMJ3" s="11">
        <f t="shared" si="26"/>
        <v>2.0547099999999999E-2</v>
      </c>
      <c r="BMK3" s="11">
        <f t="shared" si="26"/>
        <v>2.0095499999999995E-2</v>
      </c>
      <c r="BML3" s="11">
        <f t="shared" si="26"/>
        <v>1.95181E-2</v>
      </c>
      <c r="BMM3" s="11">
        <f t="shared" si="26"/>
        <v>2.0040700000000002E-2</v>
      </c>
      <c r="BMN3" s="11">
        <f t="shared" si="26"/>
        <v>2.0314499999999999E-2</v>
      </c>
      <c r="BMO3" s="11">
        <f t="shared" si="26"/>
        <v>1.9886829999999998E-2</v>
      </c>
      <c r="BMP3" s="11">
        <f t="shared" si="26"/>
        <v>1.9767369999999999E-2</v>
      </c>
      <c r="BMQ3" s="11">
        <f t="shared" si="26"/>
        <v>1.977371E-2</v>
      </c>
      <c r="BMR3" s="11">
        <f t="shared" si="26"/>
        <v>1.9769899999999997E-2</v>
      </c>
      <c r="BMS3" s="11">
        <f t="shared" si="26"/>
        <v>2.0198730000000002E-2</v>
      </c>
      <c r="BMT3" s="11">
        <f t="shared" si="26"/>
        <v>2.00742E-2</v>
      </c>
      <c r="BMU3" s="11">
        <f t="shared" si="26"/>
        <v>1.9646619999999997E-2</v>
      </c>
      <c r="BMV3" s="11">
        <f t="shared" si="26"/>
        <v>1.9693790000000003E-2</v>
      </c>
      <c r="BMW3" s="11">
        <f t="shared" si="26"/>
        <v>1.977487E-2</v>
      </c>
      <c r="BMX3" s="11">
        <f t="shared" si="26"/>
        <v>1.9821580000000005E-2</v>
      </c>
      <c r="BMY3" s="11">
        <f t="shared" si="26"/>
        <v>2.0087880000000002E-2</v>
      </c>
      <c r="BMZ3" s="11">
        <f t="shared" si="26"/>
        <v>1.999192E-2</v>
      </c>
      <c r="BNA3" s="11">
        <f t="shared" si="26"/>
        <v>1.9894220000000004E-2</v>
      </c>
      <c r="BNB3" s="11">
        <f t="shared" si="26"/>
        <v>2.0027650000000001E-2</v>
      </c>
      <c r="BNC3" s="11">
        <f t="shared" si="26"/>
        <v>1.998635E-2</v>
      </c>
      <c r="BND3" s="11">
        <f t="shared" si="26"/>
        <v>1.9930679999999999E-2</v>
      </c>
      <c r="BNE3" s="11">
        <f t="shared" si="26"/>
        <v>2.039668E-2</v>
      </c>
      <c r="BNF3" s="11">
        <f t="shared" si="26"/>
        <v>2.021593E-2</v>
      </c>
      <c r="BNG3" s="11">
        <f t="shared" si="26"/>
        <v>1.9672219999999997E-2</v>
      </c>
      <c r="BNH3" s="11">
        <f t="shared" si="26"/>
        <v>1.9787880000000001E-2</v>
      </c>
      <c r="BNI3" s="11">
        <f t="shared" si="26"/>
        <v>1.9509810000000002E-2</v>
      </c>
      <c r="BNJ3" s="11">
        <f t="shared" si="26"/>
        <v>1.952019E-2</v>
      </c>
      <c r="BNK3" s="11">
        <f t="shared" si="26"/>
        <v>1.9648249999999999E-2</v>
      </c>
      <c r="BNL3" s="11">
        <f t="shared" si="26"/>
        <v>1.9728710000000003E-2</v>
      </c>
      <c r="BNM3" s="11">
        <f t="shared" si="26"/>
        <v>1.9891860000000001E-2</v>
      </c>
      <c r="BNN3" s="11">
        <f t="shared" si="26"/>
        <v>1.9778299999999999E-2</v>
      </c>
      <c r="BNO3" s="11">
        <f t="shared" ref="BNO3:BOO3" si="27">(BNO1-BNN1)*(BNN2+BNO2)/2</f>
        <v>1.978193E-2</v>
      </c>
      <c r="BNP3" s="11">
        <f t="shared" si="27"/>
        <v>1.9977559999999998E-2</v>
      </c>
      <c r="BNQ3" s="11">
        <f t="shared" si="27"/>
        <v>2.0031900000000002E-2</v>
      </c>
      <c r="BNR3" s="11">
        <f t="shared" si="27"/>
        <v>1.9833079999999996E-2</v>
      </c>
      <c r="BNS3" s="11">
        <f t="shared" si="27"/>
        <v>1.9688029999999999E-2</v>
      </c>
      <c r="BNT3" s="11">
        <f t="shared" si="27"/>
        <v>1.9845069999999999E-2</v>
      </c>
      <c r="BNU3" s="11">
        <f t="shared" si="27"/>
        <v>1.9682959999999999E-2</v>
      </c>
      <c r="BNV3" s="11">
        <f t="shared" si="27"/>
        <v>1.934609E-2</v>
      </c>
      <c r="BNW3" s="11">
        <f t="shared" si="27"/>
        <v>1.946237E-2</v>
      </c>
      <c r="BNX3" s="11">
        <f t="shared" si="27"/>
        <v>1.9801569999999998E-2</v>
      </c>
      <c r="BNY3" s="11">
        <f t="shared" si="27"/>
        <v>2.0073250000000001E-2</v>
      </c>
      <c r="BNZ3" s="11">
        <f t="shared" si="27"/>
        <v>1.982689E-2</v>
      </c>
      <c r="BOA3" s="11">
        <f t="shared" si="27"/>
        <v>1.9716419999999998E-2</v>
      </c>
      <c r="BOB3" s="11">
        <f t="shared" si="27"/>
        <v>1.9762689999999999E-2</v>
      </c>
      <c r="BOC3" s="11">
        <f t="shared" si="27"/>
        <v>1.9765659999999997E-2</v>
      </c>
      <c r="BOD3" s="11">
        <f t="shared" si="27"/>
        <v>1.9984200000000001E-2</v>
      </c>
      <c r="BOE3" s="11">
        <f t="shared" si="27"/>
        <v>1.9952890000000001E-2</v>
      </c>
      <c r="BOF3" s="11">
        <f t="shared" si="27"/>
        <v>1.9951389999999999E-2</v>
      </c>
      <c r="BOG3" s="11">
        <f t="shared" si="27"/>
        <v>1.9646790000000001E-2</v>
      </c>
      <c r="BOH3" s="11">
        <f t="shared" si="27"/>
        <v>1.9526740000000001E-2</v>
      </c>
      <c r="BOI3" s="11">
        <f t="shared" si="27"/>
        <v>1.9387849999999998E-2</v>
      </c>
      <c r="BOJ3" s="11">
        <f t="shared" si="27"/>
        <v>1.929757E-2</v>
      </c>
      <c r="BOK3" s="11">
        <f t="shared" si="27"/>
        <v>1.9542459999999998E-2</v>
      </c>
      <c r="BOL3" s="11">
        <f t="shared" si="27"/>
        <v>1.9374189999999999E-2</v>
      </c>
      <c r="BOM3" s="11">
        <f t="shared" si="27"/>
        <v>1.9500409999999999E-2</v>
      </c>
      <c r="BON3" s="11">
        <f t="shared" si="27"/>
        <v>1.1294849999999999E-2</v>
      </c>
      <c r="BOO3" s="11">
        <f t="shared" si="27"/>
        <v>2.9553299999999999E-3</v>
      </c>
    </row>
    <row r="4" spans="1:1757" x14ac:dyDescent="0.35">
      <c r="A4" s="2" t="s">
        <v>2</v>
      </c>
      <c r="B4">
        <f>SUM(B3:BOO3)*0.08</f>
        <v>2.0990354973309393</v>
      </c>
    </row>
    <row r="5" spans="1:1757" ht="15" thickBot="1" x14ac:dyDescent="0.4">
      <c r="A5"/>
    </row>
    <row r="6" spans="1:1757" s="2" customFormat="1" x14ac:dyDescent="0.35">
      <c r="A6" s="93" t="s">
        <v>3</v>
      </c>
      <c r="B6" s="166" t="s">
        <v>1</v>
      </c>
      <c r="C6" s="167" t="s">
        <v>4</v>
      </c>
      <c r="D6" s="168" t="s">
        <v>5</v>
      </c>
      <c r="E6" s="166" t="s">
        <v>6</v>
      </c>
      <c r="F6" s="168" t="s">
        <v>7</v>
      </c>
      <c r="G6" s="94" t="s">
        <v>8</v>
      </c>
      <c r="H6" s="169" t="s">
        <v>9</v>
      </c>
      <c r="I6" s="169" t="s">
        <v>10</v>
      </c>
      <c r="J6" s="170" t="s">
        <v>11</v>
      </c>
    </row>
    <row r="7" spans="1:1757" ht="14.5" x14ac:dyDescent="0.35">
      <c r="A7" s="84">
        <v>0.5</v>
      </c>
      <c r="B7" s="62">
        <f>SUM(B3:AJK3)</f>
        <v>4.6858861304867494</v>
      </c>
      <c r="C7" s="3">
        <f t="shared" ref="C7:C16" si="28">B7/($A$20*$C$20)</f>
        <v>2.4282893717451799E-5</v>
      </c>
      <c r="D7" s="22">
        <f t="shared" ref="D7:D16" si="29">B7/($A$20*$B$20)</f>
        <v>1.2141446858725899E-5</v>
      </c>
      <c r="E7" s="171">
        <f>B$28-(B$28*B$38)+D7+C7</f>
        <v>1.1944111159936448E-2</v>
      </c>
      <c r="F7" s="172">
        <f>SQRT(((1-B$38)*B28*B32)^2+(B28*B$39)^2)</f>
        <v>4.0197140883695359E-4</v>
      </c>
      <c r="G7" s="6">
        <f t="shared" ref="G7:G16" si="30">C7/E7*10^6</f>
        <v>2033.0431785416342</v>
      </c>
      <c r="H7" s="75">
        <f>F7/E7*G7</f>
        <v>68.420765661150057</v>
      </c>
      <c r="I7" s="6">
        <f t="shared" ref="I7:I16" si="31">D7/E7*10^6</f>
        <v>1016.5215892708171</v>
      </c>
      <c r="J7" s="173">
        <f>F7/E7*I7</f>
        <v>34.210382830575028</v>
      </c>
      <c r="L7" s="4"/>
      <c r="M7" s="4"/>
    </row>
    <row r="8" spans="1:1757" ht="14.5" x14ac:dyDescent="0.35">
      <c r="A8" s="84">
        <v>1</v>
      </c>
      <c r="B8" s="62">
        <f>SUM(B3:AMW3)</f>
        <v>8.1130865466367492</v>
      </c>
      <c r="C8" s="3">
        <f t="shared" si="28"/>
        <v>4.2043108356968069E-5</v>
      </c>
      <c r="D8" s="22">
        <f t="shared" si="29"/>
        <v>2.1021554178484034E-5</v>
      </c>
      <c r="E8" s="171">
        <f>B$28+D8+C8-(E7*B$38)</f>
        <v>1.1970726946571383E-2</v>
      </c>
      <c r="F8" s="172">
        <f>SQRT(((1-B$38)*E7*B$32)^2+(E7*B$39)^2)</f>
        <v>4.0237476483991178E-4</v>
      </c>
      <c r="G8" s="6">
        <f t="shared" si="30"/>
        <v>3512.1600003590361</v>
      </c>
      <c r="H8" s="75">
        <f t="shared" ref="H8:H16" si="32">F8/E8*G8</f>
        <v>118.05503212395777</v>
      </c>
      <c r="I8" s="6">
        <f t="shared" si="31"/>
        <v>1756.080000179518</v>
      </c>
      <c r="J8" s="173">
        <f t="shared" ref="J8:J16" si="33">F8/E8*I8</f>
        <v>59.027516061978886</v>
      </c>
      <c r="L8" s="4"/>
      <c r="M8" s="4"/>
    </row>
    <row r="9" spans="1:1757" x14ac:dyDescent="0.35">
      <c r="A9" s="103">
        <v>1.5</v>
      </c>
      <c r="B9" s="62">
        <f>SUM(B3:AQI3)</f>
        <v>11.089076146636753</v>
      </c>
      <c r="C9" s="3">
        <f t="shared" si="28"/>
        <v>5.7465087711283995E-5</v>
      </c>
      <c r="D9" s="22">
        <f t="shared" si="29"/>
        <v>2.8732543855641998E-5</v>
      </c>
      <c r="E9" s="171">
        <f t="shared" ref="E9:E16" si="34">B$28+D9+C9-(E8*B$38)</f>
        <v>1.1993805375056473E-2</v>
      </c>
      <c r="F9" s="172">
        <f t="shared" ref="F9:F16" si="35">SQRT(((1-B$38)*E8*B$32)^2+(E8*B$39)^2)</f>
        <v>4.0327140090975881E-4</v>
      </c>
      <c r="G9" s="6">
        <f t="shared" si="30"/>
        <v>4791.2306323391058</v>
      </c>
      <c r="H9" s="75">
        <f t="shared" si="32"/>
        <v>161.09701873297598</v>
      </c>
      <c r="I9" s="6">
        <f t="shared" si="31"/>
        <v>2395.6153161695529</v>
      </c>
      <c r="J9" s="173">
        <f t="shared" si="33"/>
        <v>80.548509366487991</v>
      </c>
      <c r="L9" s="4"/>
      <c r="M9" s="4"/>
    </row>
    <row r="10" spans="1:1757" ht="14.5" x14ac:dyDescent="0.35">
      <c r="A10" s="84">
        <v>2</v>
      </c>
      <c r="B10" s="62">
        <f>SUM(B3:ATU3)</f>
        <v>13.758447046636753</v>
      </c>
      <c r="C10" s="3">
        <f t="shared" si="28"/>
        <v>7.1298127621373627E-5</v>
      </c>
      <c r="D10" s="22">
        <f t="shared" si="29"/>
        <v>3.5649063810686814E-5</v>
      </c>
      <c r="E10" s="171">
        <f t="shared" si="34"/>
        <v>1.2014507643059958E-2</v>
      </c>
      <c r="F10" s="172">
        <f t="shared" si="35"/>
        <v>4.0404886999977454E-4</v>
      </c>
      <c r="G10" s="6">
        <f t="shared" si="30"/>
        <v>5934.336199166527</v>
      </c>
      <c r="H10" s="75">
        <f t="shared" si="32"/>
        <v>199.57220942441464</v>
      </c>
      <c r="I10" s="6">
        <f t="shared" si="31"/>
        <v>2967.1680995832635</v>
      </c>
      <c r="J10" s="173">
        <f t="shared" si="33"/>
        <v>99.786104712207319</v>
      </c>
      <c r="L10" s="4"/>
      <c r="M10" s="4"/>
    </row>
    <row r="11" spans="1:1757" ht="14.5" x14ac:dyDescent="0.35">
      <c r="A11" s="84">
        <v>2.5</v>
      </c>
      <c r="B11" s="62">
        <f>SUM(B3:AXG3)</f>
        <v>16.206932746636756</v>
      </c>
      <c r="C11" s="3">
        <f t="shared" si="28"/>
        <v>8.3986510643524568E-5</v>
      </c>
      <c r="D11" s="22">
        <f t="shared" si="29"/>
        <v>4.1993255321762284E-5</v>
      </c>
      <c r="E11" s="171">
        <f t="shared" si="34"/>
        <v>1.2033497794912851E-2</v>
      </c>
      <c r="F11" s="172">
        <f t="shared" si="35"/>
        <v>4.0474629068751029E-4</v>
      </c>
      <c r="G11" s="6">
        <f t="shared" si="30"/>
        <v>6979.3930305974518</v>
      </c>
      <c r="H11" s="75">
        <f t="shared" si="32"/>
        <v>234.75164815161193</v>
      </c>
      <c r="I11" s="6">
        <f t="shared" si="31"/>
        <v>3489.6965152987259</v>
      </c>
      <c r="J11" s="173">
        <f t="shared" si="33"/>
        <v>117.37582407580597</v>
      </c>
      <c r="L11" s="4"/>
      <c r="M11" s="4"/>
    </row>
    <row r="12" spans="1:1757" x14ac:dyDescent="0.35">
      <c r="A12" s="103">
        <v>3</v>
      </c>
      <c r="B12" s="62">
        <f>SUM(B3:BAS3)</f>
        <v>18.466523746636767</v>
      </c>
      <c r="C12" s="3">
        <f t="shared" si="28"/>
        <v>9.5696015861956171E-5</v>
      </c>
      <c r="D12" s="22">
        <f t="shared" si="29"/>
        <v>4.7848007930978086E-5</v>
      </c>
      <c r="E12" s="171">
        <f t="shared" si="34"/>
        <v>1.2051023138494899E-2</v>
      </c>
      <c r="F12" s="172">
        <f t="shared" si="35"/>
        <v>4.0538603338445637E-4</v>
      </c>
      <c r="G12" s="6">
        <f t="shared" si="30"/>
        <v>7940.9038354819741</v>
      </c>
      <c r="H12" s="75">
        <f t="shared" si="32"/>
        <v>267.12516193504746</v>
      </c>
      <c r="I12" s="6">
        <f t="shared" si="31"/>
        <v>3970.451917740987</v>
      </c>
      <c r="J12" s="173">
        <f t="shared" si="33"/>
        <v>133.56258096752373</v>
      </c>
      <c r="L12" s="4"/>
      <c r="M12" s="4"/>
    </row>
    <row r="13" spans="1:1757" ht="14.5" x14ac:dyDescent="0.35">
      <c r="A13" s="84">
        <v>3.5</v>
      </c>
      <c r="B13" s="62">
        <f>SUM(B3:BEE3)</f>
        <v>20.587312746636766</v>
      </c>
      <c r="C13" s="3">
        <f t="shared" si="28"/>
        <v>1.0668623040197348E-4</v>
      </c>
      <c r="D13" s="22">
        <f t="shared" si="29"/>
        <v>5.3343115200986738E-5</v>
      </c>
      <c r="E13" s="171">
        <f t="shared" si="34"/>
        <v>1.2067472547715615E-2</v>
      </c>
      <c r="F13" s="172">
        <f t="shared" si="35"/>
        <v>4.0597642943051958E-4</v>
      </c>
      <c r="G13" s="6">
        <f t="shared" si="30"/>
        <v>8840.8098696830511</v>
      </c>
      <c r="H13" s="75">
        <f t="shared" si="32"/>
        <v>297.42437034567388</v>
      </c>
      <c r="I13" s="6">
        <f t="shared" si="31"/>
        <v>4420.4049348415256</v>
      </c>
      <c r="J13" s="173">
        <f t="shared" si="33"/>
        <v>148.71218517283694</v>
      </c>
      <c r="L13" s="4"/>
      <c r="M13" s="4"/>
    </row>
    <row r="14" spans="1:1757" ht="14.5" x14ac:dyDescent="0.35">
      <c r="A14" s="84">
        <v>4</v>
      </c>
      <c r="B14" s="62">
        <f>SUM(B3:BHQ3)</f>
        <v>22.582608946636757</v>
      </c>
      <c r="C14" s="3">
        <f t="shared" si="28"/>
        <v>1.1702612433243104E-4</v>
      </c>
      <c r="D14" s="22">
        <f t="shared" si="29"/>
        <v>5.8513062166215522E-5</v>
      </c>
      <c r="E14" s="171">
        <f t="shared" si="34"/>
        <v>1.2082948680805523E-2</v>
      </c>
      <c r="F14" s="172">
        <f t="shared" si="35"/>
        <v>4.0653057926036558E-4</v>
      </c>
      <c r="G14" s="6">
        <f t="shared" si="30"/>
        <v>9685.2289473292185</v>
      </c>
      <c r="H14" s="75">
        <f t="shared" si="32"/>
        <v>325.85934429082761</v>
      </c>
      <c r="I14" s="6">
        <f t="shared" si="31"/>
        <v>4842.6144736646092</v>
      </c>
      <c r="J14" s="173">
        <f t="shared" si="33"/>
        <v>162.9296721454138</v>
      </c>
      <c r="L14" s="4"/>
      <c r="M14" s="4"/>
    </row>
    <row r="15" spans="1:1757" x14ac:dyDescent="0.35">
      <c r="A15" s="103">
        <v>4.5</v>
      </c>
      <c r="B15" s="62">
        <f>SUM(B3:BLC3)</f>
        <v>24.466037696636754</v>
      </c>
      <c r="C15" s="3">
        <f t="shared" si="28"/>
        <v>1.2678630605410943E-4</v>
      </c>
      <c r="D15" s="22">
        <f t="shared" si="29"/>
        <v>6.3393153027054713E-5</v>
      </c>
      <c r="E15" s="171">
        <f t="shared" si="34"/>
        <v>1.2097557240000559E-2</v>
      </c>
      <c r="F15" s="172">
        <f t="shared" si="35"/>
        <v>4.0705194123777003E-4</v>
      </c>
      <c r="G15" s="6">
        <f t="shared" si="30"/>
        <v>10480.322889888104</v>
      </c>
      <c r="H15" s="75">
        <f t="shared" si="32"/>
        <v>352.63613079026783</v>
      </c>
      <c r="I15" s="6">
        <f t="shared" si="31"/>
        <v>5240.1614449440522</v>
      </c>
      <c r="J15" s="173">
        <f t="shared" si="33"/>
        <v>176.31806539513391</v>
      </c>
    </row>
    <row r="16" spans="1:1757" ht="15" thickBot="1" x14ac:dyDescent="0.4">
      <c r="A16" s="86">
        <v>5</v>
      </c>
      <c r="B16" s="91">
        <f>SUM(B3:BOO3)</f>
        <v>26.237943716636742</v>
      </c>
      <c r="C16" s="174">
        <f t="shared" si="28"/>
        <v>1.3596856195252651E-4</v>
      </c>
      <c r="D16" s="175">
        <f t="shared" si="29"/>
        <v>6.7984280976263257E-5</v>
      </c>
      <c r="E16" s="176">
        <f t="shared" si="34"/>
        <v>1.2111300688276065E-2</v>
      </c>
      <c r="F16" s="177">
        <f t="shared" si="35"/>
        <v>4.0754407627335723E-4</v>
      </c>
      <c r="G16" s="87">
        <f t="shared" si="30"/>
        <v>11226.586264524525</v>
      </c>
      <c r="H16" s="113">
        <f t="shared" si="32"/>
        <v>377.77352297988932</v>
      </c>
      <c r="I16" s="87">
        <f t="shared" si="31"/>
        <v>5613.2931322622626</v>
      </c>
      <c r="J16" s="178">
        <f t="shared" si="33"/>
        <v>188.88676148994466</v>
      </c>
    </row>
    <row r="19" spans="1:13" x14ac:dyDescent="0.35">
      <c r="A19" s="20" t="s">
        <v>12</v>
      </c>
      <c r="B19" s="29" t="s">
        <v>13</v>
      </c>
      <c r="C19" s="30" t="s">
        <v>14</v>
      </c>
      <c r="K19" s="2"/>
      <c r="L19" s="2"/>
      <c r="M19" s="2"/>
    </row>
    <row r="20" spans="1:13" ht="14.5" x14ac:dyDescent="0.35">
      <c r="A20" s="31">
        <f>9.648533212331*10^4</f>
        <v>96485.33212331</v>
      </c>
      <c r="B20" s="11">
        <v>4</v>
      </c>
      <c r="C20" s="12">
        <v>2</v>
      </c>
      <c r="L20" s="4"/>
      <c r="M20" s="4"/>
    </row>
    <row r="21" spans="1:13" x14ac:dyDescent="0.35">
      <c r="L21" s="4"/>
      <c r="M21" s="4"/>
    </row>
    <row r="22" spans="1:13" x14ac:dyDescent="0.35">
      <c r="A22" s="183" t="s">
        <v>15</v>
      </c>
      <c r="B22" s="184"/>
      <c r="C22" s="184"/>
      <c r="D22" s="184"/>
      <c r="E22" s="184"/>
      <c r="F22" s="185"/>
      <c r="L22" s="4"/>
      <c r="M22" s="4"/>
    </row>
    <row r="23" spans="1:13" ht="14.5" x14ac:dyDescent="0.35">
      <c r="A23" s="13" t="s">
        <v>16</v>
      </c>
      <c r="B23" s="14" t="s">
        <v>17</v>
      </c>
      <c r="C23" s="14" t="s">
        <v>18</v>
      </c>
      <c r="D23" s="14" t="s">
        <v>19</v>
      </c>
      <c r="E23" s="14" t="s">
        <v>20</v>
      </c>
      <c r="F23" s="15" t="s">
        <v>21</v>
      </c>
      <c r="L23" s="4"/>
      <c r="M23" s="4"/>
    </row>
    <row r="24" spans="1:13" ht="14.5" x14ac:dyDescent="0.35">
      <c r="A24" s="13" t="s">
        <v>22</v>
      </c>
      <c r="B24" s="16">
        <v>2.4399999999999999E-4</v>
      </c>
      <c r="C24" s="16">
        <v>9.9999999999999995E-7</v>
      </c>
      <c r="D24" s="17">
        <f>B27/(B25*B26)</f>
        <v>48.902204596962093</v>
      </c>
      <c r="E24" s="18">
        <f>D24*C24</f>
        <v>4.8902204596962094E-5</v>
      </c>
      <c r="F24" s="19">
        <f>E24*E24</f>
        <v>2.3914256144431407E-9</v>
      </c>
      <c r="L24" s="4"/>
      <c r="M24" s="4"/>
    </row>
    <row r="25" spans="1:13" ht="14.5" x14ac:dyDescent="0.35">
      <c r="A25" s="21" t="s">
        <v>23</v>
      </c>
      <c r="B25">
        <v>8.3140000000000001</v>
      </c>
      <c r="C25" t="s">
        <v>24</v>
      </c>
      <c r="D25" s="4">
        <v>0</v>
      </c>
      <c r="E25" s="3"/>
      <c r="F25" s="22"/>
      <c r="L25" s="4"/>
      <c r="M25" s="4"/>
    </row>
    <row r="26" spans="1:13" ht="14.5" x14ac:dyDescent="0.35">
      <c r="A26" s="21" t="s">
        <v>25</v>
      </c>
      <c r="B26">
        <f>22+273.15</f>
        <v>295.14999999999998</v>
      </c>
      <c r="C26">
        <v>1</v>
      </c>
      <c r="D26" s="3">
        <f>-(B27*B24)/(B25*B26*B26)</f>
        <v>-4.0427368868909881E-5</v>
      </c>
      <c r="E26" s="3">
        <f t="shared" ref="E26:E27" si="36">D26*C26</f>
        <v>-4.0427368868909881E-5</v>
      </c>
      <c r="F26" s="22">
        <f t="shared" ref="F26:F27" si="37">E26*E26</f>
        <v>1.6343721536629039E-9</v>
      </c>
    </row>
    <row r="27" spans="1:13" ht="14.5" x14ac:dyDescent="0.35">
      <c r="A27" s="23" t="s">
        <v>26</v>
      </c>
      <c r="B27" s="11">
        <v>120000</v>
      </c>
      <c r="C27" s="11">
        <v>4000</v>
      </c>
      <c r="D27" s="24">
        <f>B24/(B25*B26)</f>
        <v>9.9434482680489597E-8</v>
      </c>
      <c r="E27" s="24">
        <f t="shared" si="36"/>
        <v>3.9773793072195838E-4</v>
      </c>
      <c r="F27" s="25">
        <f t="shared" si="37"/>
        <v>1.5819546153498537E-7</v>
      </c>
    </row>
    <row r="28" spans="1:13" ht="14.5" x14ac:dyDescent="0.35">
      <c r="A28" s="26" t="s">
        <v>27</v>
      </c>
      <c r="B28" s="27">
        <f>(B24*B27)/(B25*B26)</f>
        <v>1.1932137921658752E-2</v>
      </c>
    </row>
    <row r="30" spans="1:13" ht="14.5" x14ac:dyDescent="0.35">
      <c r="A30" s="13" t="s">
        <v>28</v>
      </c>
      <c r="B30" s="19">
        <f>F24+F26+F27</f>
        <v>1.6222125930309141E-7</v>
      </c>
    </row>
    <row r="31" spans="1:13" ht="14.5" x14ac:dyDescent="0.35">
      <c r="A31" s="21" t="s">
        <v>29</v>
      </c>
      <c r="B31" s="28">
        <f>SQRT(B30)</f>
        <v>4.0276700374173083E-4</v>
      </c>
    </row>
    <row r="32" spans="1:13" ht="14.5" x14ac:dyDescent="0.35">
      <c r="A32" s="23" t="s">
        <v>30</v>
      </c>
      <c r="B32" s="179">
        <f>B31/B28</f>
        <v>3.3754806254011185E-2</v>
      </c>
    </row>
    <row r="33" spans="1:10" x14ac:dyDescent="0.35">
      <c r="F33" s="1"/>
    </row>
    <row r="34" spans="1:10" ht="14.5" x14ac:dyDescent="0.35">
      <c r="A34" s="43" t="s">
        <v>16</v>
      </c>
      <c r="B34" s="136" t="s">
        <v>31</v>
      </c>
      <c r="C34" s="32"/>
      <c r="D34" s="32"/>
      <c r="E34" s="5"/>
      <c r="F34" s="5"/>
      <c r="G34" s="32"/>
      <c r="H34" s="32"/>
      <c r="I34" s="32"/>
      <c r="J34" s="32"/>
    </row>
    <row r="35" spans="1:10" ht="14.5" x14ac:dyDescent="0.35">
      <c r="A35" s="40" t="s">
        <v>32</v>
      </c>
      <c r="B35" s="34">
        <v>0.5</v>
      </c>
      <c r="C35" s="32"/>
      <c r="D35" s="32"/>
      <c r="E35" s="32"/>
      <c r="F35" s="5"/>
      <c r="G35" s="32"/>
      <c r="H35" s="32"/>
      <c r="I35" s="32"/>
      <c r="J35" s="32"/>
    </row>
    <row r="36" spans="1:10" ht="14.5" x14ac:dyDescent="0.35">
      <c r="A36" s="41" t="s">
        <v>33</v>
      </c>
      <c r="B36" s="38">
        <v>0.1</v>
      </c>
      <c r="C36" s="32"/>
      <c r="D36" s="32"/>
      <c r="E36" s="32"/>
      <c r="F36" s="5"/>
      <c r="G36" s="32"/>
      <c r="H36" s="32"/>
      <c r="I36" s="32"/>
      <c r="J36" s="32"/>
    </row>
    <row r="37" spans="1:10" ht="16.5" x14ac:dyDescent="0.45">
      <c r="A37" s="41" t="s">
        <v>34</v>
      </c>
      <c r="B37" s="38">
        <v>244</v>
      </c>
      <c r="C37" s="32"/>
      <c r="D37" s="32"/>
      <c r="E37" s="5"/>
      <c r="F37" s="37"/>
      <c r="G37" s="32"/>
      <c r="H37" s="32"/>
      <c r="I37" s="32"/>
      <c r="J37" s="32"/>
    </row>
    <row r="38" spans="1:10" ht="14.5" x14ac:dyDescent="0.35">
      <c r="A38" s="41" t="s">
        <v>35</v>
      </c>
      <c r="B38" s="180">
        <f>B35/B37</f>
        <v>2.0491803278688526E-3</v>
      </c>
      <c r="C38" s="32"/>
      <c r="D38" s="32"/>
      <c r="E38" s="5"/>
      <c r="F38" s="37"/>
      <c r="G38" s="32"/>
      <c r="H38" s="32"/>
      <c r="I38" s="32"/>
      <c r="J38" s="32"/>
    </row>
    <row r="39" spans="1:10" ht="14.5" x14ac:dyDescent="0.35">
      <c r="A39" s="42" t="s">
        <v>36</v>
      </c>
      <c r="B39" s="181">
        <f>B36/B37</f>
        <v>4.0983606557377049E-4</v>
      </c>
      <c r="C39" s="32"/>
      <c r="D39" s="32"/>
      <c r="E39" s="32"/>
      <c r="F39" s="32"/>
      <c r="G39" s="32"/>
      <c r="H39" s="32"/>
      <c r="I39" s="32"/>
      <c r="J39" s="32"/>
    </row>
  </sheetData>
  <mergeCells count="1">
    <mergeCell ref="A22:F2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8735F-24A8-4836-9D52-B9FB81CF74D5}">
  <dimension ref="A1:Q11"/>
  <sheetViews>
    <sheetView topLeftCell="B1" workbookViewId="0">
      <selection activeCell="D11" sqref="D11"/>
    </sheetView>
  </sheetViews>
  <sheetFormatPr baseColWidth="10" defaultColWidth="11.453125" defaultRowHeight="14.5" x14ac:dyDescent="0.35"/>
  <cols>
    <col min="2" max="2" width="14.54296875" bestFit="1" customWidth="1"/>
    <col min="3" max="3" width="15.7265625" bestFit="1" customWidth="1"/>
    <col min="4" max="4" width="11.81640625" bestFit="1" customWidth="1"/>
    <col min="5" max="5" width="13.54296875" bestFit="1" customWidth="1"/>
    <col min="11" max="11" width="14.7265625" bestFit="1" customWidth="1"/>
    <col min="12" max="12" width="16.54296875" bestFit="1" customWidth="1"/>
    <col min="13" max="13" width="12.26953125" bestFit="1" customWidth="1"/>
    <col min="14" max="14" width="12.81640625" bestFit="1" customWidth="1"/>
  </cols>
  <sheetData>
    <row r="1" spans="1:17" ht="15.5" x14ac:dyDescent="0.35">
      <c r="A1" s="20" t="s">
        <v>37</v>
      </c>
      <c r="B1" s="135" t="s">
        <v>38</v>
      </c>
      <c r="C1" s="136" t="s">
        <v>39</v>
      </c>
      <c r="D1" s="137" t="s">
        <v>40</v>
      </c>
      <c r="E1" s="137" t="s">
        <v>41</v>
      </c>
      <c r="F1" s="137" t="s">
        <v>42</v>
      </c>
      <c r="G1" s="137" t="s">
        <v>43</v>
      </c>
      <c r="H1" s="138" t="s">
        <v>44</v>
      </c>
      <c r="J1" s="20" t="s">
        <v>37</v>
      </c>
      <c r="K1" s="135" t="s">
        <v>45</v>
      </c>
      <c r="L1" s="136" t="s">
        <v>46</v>
      </c>
      <c r="M1" s="137" t="s">
        <v>47</v>
      </c>
      <c r="N1" s="137" t="s">
        <v>48</v>
      </c>
      <c r="O1" s="137" t="s">
        <v>42</v>
      </c>
      <c r="P1" s="137" t="s">
        <v>43</v>
      </c>
      <c r="Q1" s="138" t="s">
        <v>44</v>
      </c>
    </row>
    <row r="2" spans="1:17" x14ac:dyDescent="0.35">
      <c r="A2" s="9">
        <v>0.5</v>
      </c>
      <c r="B2" s="7">
        <f>'Messwerte '!H3</f>
        <v>698.03680000000008</v>
      </c>
      <c r="C2" s="7">
        <f>'Messwerte '!I3</f>
        <v>3.4203803200000005</v>
      </c>
      <c r="D2" s="7">
        <f>Sollwerte!G7</f>
        <v>2033.0431785416342</v>
      </c>
      <c r="E2" s="7">
        <f>Sollwerte!H7</f>
        <v>68.420765661150057</v>
      </c>
      <c r="F2" s="139">
        <f>(C2/D2)^2</f>
        <v>2.8304506878662434E-6</v>
      </c>
      <c r="G2" s="139">
        <f>(B2*E2/D2^2)^2</f>
        <v>1.3351992746296886E-4</v>
      </c>
      <c r="H2" s="140">
        <f>SQRT(F2+G2)</f>
        <v>1.1676916465866967E-2</v>
      </c>
      <c r="J2" s="9">
        <v>0.5</v>
      </c>
      <c r="K2" s="7">
        <f>'Messwerte '!E3</f>
        <v>179.69322000000003</v>
      </c>
      <c r="L2" s="7">
        <f>'Messwerte '!F3</f>
        <v>5.1836477896367956</v>
      </c>
      <c r="M2" s="7">
        <f>Sollwerte!I7</f>
        <v>1016.5215892708171</v>
      </c>
      <c r="N2" s="7">
        <f>Sollwerte!J7</f>
        <v>34.210382830575028</v>
      </c>
      <c r="O2" s="139">
        <f>(L2/M2)^2</f>
        <v>2.6003856253716766E-5</v>
      </c>
      <c r="P2" s="139">
        <f>(K2*N2/M2^2)^2</f>
        <v>3.539262897423259E-5</v>
      </c>
      <c r="Q2" s="140">
        <f>SQRT(O2+P2)</f>
        <v>7.8355909303606044E-3</v>
      </c>
    </row>
    <row r="3" spans="1:17" x14ac:dyDescent="0.35">
      <c r="A3" s="9">
        <v>1</v>
      </c>
      <c r="B3" s="7">
        <f>'Messwerte '!H4</f>
        <v>1871.9757999999999</v>
      </c>
      <c r="C3" s="7">
        <f>'Messwerte '!I4</f>
        <v>9.17268142</v>
      </c>
      <c r="D3" s="7">
        <f>Sollwerte!G8</f>
        <v>3512.1600003590361</v>
      </c>
      <c r="E3" s="7">
        <f>Sollwerte!H8</f>
        <v>118.05503212395777</v>
      </c>
      <c r="F3" s="139">
        <f t="shared" ref="F3:F11" si="0">(C3/D3)^2</f>
        <v>6.8209369534853117E-6</v>
      </c>
      <c r="G3" s="139">
        <f t="shared" ref="G3:G11" si="1">(B3*E3/D3^2)^2</f>
        <v>3.2097580578563324E-4</v>
      </c>
      <c r="H3" s="140">
        <f t="shared" ref="H3:H11" si="2">SQRT(F3+G3)</f>
        <v>1.8105157904285688E-2</v>
      </c>
      <c r="J3" s="9">
        <v>1</v>
      </c>
      <c r="K3" s="7">
        <f>'Messwerte '!E4</f>
        <v>589.43402000000003</v>
      </c>
      <c r="L3" s="7">
        <f>'Messwerte '!F4</f>
        <v>12.374291128831176</v>
      </c>
      <c r="M3" s="7">
        <f>Sollwerte!I8</f>
        <v>1756.080000179518</v>
      </c>
      <c r="N3" s="7">
        <f>Sollwerte!J8</f>
        <v>59.027516061978886</v>
      </c>
      <c r="O3" s="139">
        <f t="shared" ref="O3:O11" si="3">(L3/M3)^2</f>
        <v>4.9653751366611413E-5</v>
      </c>
      <c r="P3" s="139">
        <f t="shared" ref="P3:P11" si="4">(K3*N3/M3^2)^2</f>
        <v>1.2729232683680224E-4</v>
      </c>
      <c r="Q3" s="140">
        <f t="shared" ref="Q3:Q11" si="5">SQRT(O3+P3)</f>
        <v>1.3302108036075096E-2</v>
      </c>
    </row>
    <row r="4" spans="1:17" ht="15.5" x14ac:dyDescent="0.35">
      <c r="A4" s="63">
        <v>1.5</v>
      </c>
      <c r="B4" s="7">
        <f>'Messwerte '!H5</f>
        <v>3043.83</v>
      </c>
      <c r="C4" s="7">
        <f>'Messwerte '!I5</f>
        <v>14.914766999999999</v>
      </c>
      <c r="D4" s="7">
        <f>Sollwerte!G9</f>
        <v>4791.2306323391058</v>
      </c>
      <c r="E4" s="7">
        <f>Sollwerte!H9</f>
        <v>161.09701873297598</v>
      </c>
      <c r="F4" s="139">
        <f t="shared" si="0"/>
        <v>9.6903350400581008E-6</v>
      </c>
      <c r="G4" s="139">
        <f t="shared" si="1"/>
        <v>4.5627585361799266E-4</v>
      </c>
      <c r="H4" s="140">
        <f t="shared" si="2"/>
        <v>2.1586249990631787E-2</v>
      </c>
      <c r="J4" s="63">
        <v>1.5</v>
      </c>
      <c r="K4" s="7">
        <f>'Messwerte '!E5</f>
        <v>1051.90212</v>
      </c>
      <c r="L4" s="7">
        <f>'Messwerte '!F5</f>
        <v>20.112327319107056</v>
      </c>
      <c r="M4" s="7">
        <f>Sollwerte!I9</f>
        <v>2395.6153161695529</v>
      </c>
      <c r="N4" s="7">
        <f>Sollwerte!J9</f>
        <v>80.548509366487991</v>
      </c>
      <c r="O4" s="139">
        <f t="shared" si="3"/>
        <v>7.0483992223107451E-5</v>
      </c>
      <c r="P4" s="139">
        <f t="shared" si="4"/>
        <v>2.1797031514485683E-4</v>
      </c>
      <c r="Q4" s="140">
        <f t="shared" si="5"/>
        <v>1.6983942633203995E-2</v>
      </c>
    </row>
    <row r="5" spans="1:17" x14ac:dyDescent="0.35">
      <c r="A5" s="9">
        <v>2</v>
      </c>
      <c r="B5" s="7">
        <f>'Messwerte '!H6</f>
        <v>4104.6345000000001</v>
      </c>
      <c r="C5" s="7">
        <f>'Messwerte '!I6</f>
        <v>20.112709049999999</v>
      </c>
      <c r="D5" s="7">
        <f>Sollwerte!G10</f>
        <v>5934.336199166527</v>
      </c>
      <c r="E5" s="7">
        <f>Sollwerte!H10</f>
        <v>199.57220942441464</v>
      </c>
      <c r="F5" s="139">
        <f t="shared" si="0"/>
        <v>1.1486741523300463E-5</v>
      </c>
      <c r="G5" s="139">
        <f t="shared" si="1"/>
        <v>5.4107880914562817E-4</v>
      </c>
      <c r="H5" s="140">
        <f t="shared" si="2"/>
        <v>2.3506712885236179E-2</v>
      </c>
      <c r="J5" s="9">
        <v>2</v>
      </c>
      <c r="K5" s="7">
        <f>'Messwerte '!E6</f>
        <v>1506.36364</v>
      </c>
      <c r="L5" s="7">
        <f>'Messwerte '!F6</f>
        <v>28.129625387702909</v>
      </c>
      <c r="M5" s="7">
        <f>Sollwerte!I10</f>
        <v>2967.1680995832635</v>
      </c>
      <c r="N5" s="7">
        <f>Sollwerte!J10</f>
        <v>99.786104712207319</v>
      </c>
      <c r="O5" s="139">
        <f t="shared" si="3"/>
        <v>8.9875970851690046E-5</v>
      </c>
      <c r="P5" s="139">
        <f t="shared" si="4"/>
        <v>2.914950493252886E-4</v>
      </c>
      <c r="Q5" s="140">
        <f t="shared" si="5"/>
        <v>1.9528722953049915E-2</v>
      </c>
    </row>
    <row r="6" spans="1:17" x14ac:dyDescent="0.35">
      <c r="A6" s="9">
        <v>2.5</v>
      </c>
      <c r="B6" s="7">
        <f>'Messwerte '!H7</f>
        <v>5061.5483999999997</v>
      </c>
      <c r="C6" s="7">
        <f>'Messwerte '!I7</f>
        <v>24.801587159999997</v>
      </c>
      <c r="D6" s="7">
        <f>Sollwerte!G11</f>
        <v>6979.3930305974518</v>
      </c>
      <c r="E6" s="7">
        <f>Sollwerte!H11</f>
        <v>234.75164815161193</v>
      </c>
      <c r="F6" s="139">
        <f t="shared" si="0"/>
        <v>1.2627682019252215E-5</v>
      </c>
      <c r="G6" s="139">
        <f t="shared" si="1"/>
        <v>5.9499520588128226E-4</v>
      </c>
      <c r="H6" s="140">
        <f t="shared" si="2"/>
        <v>2.4650007868163744E-2</v>
      </c>
      <c r="J6" s="9">
        <v>2.5</v>
      </c>
      <c r="K6" s="7">
        <f>'Messwerte '!E7</f>
        <v>1945.7813999999998</v>
      </c>
      <c r="L6" s="7">
        <f>'Messwerte '!F7</f>
        <v>36.180741989723401</v>
      </c>
      <c r="M6" s="7">
        <f>Sollwerte!I11</f>
        <v>3489.6965152987259</v>
      </c>
      <c r="N6" s="7">
        <f>Sollwerte!J11</f>
        <v>117.37582407580597</v>
      </c>
      <c r="O6" s="139">
        <f t="shared" si="3"/>
        <v>1.0749286012820649E-4</v>
      </c>
      <c r="P6" s="139">
        <f t="shared" si="4"/>
        <v>3.5171813761906604E-4</v>
      </c>
      <c r="Q6" s="140">
        <f t="shared" si="5"/>
        <v>2.1429208985570897E-2</v>
      </c>
    </row>
    <row r="7" spans="1:17" ht="15.5" x14ac:dyDescent="0.35">
      <c r="A7" s="63">
        <v>3</v>
      </c>
      <c r="B7" s="7">
        <f>'Messwerte '!H8</f>
        <v>5912.3626999999997</v>
      </c>
      <c r="C7" s="7">
        <f>'Messwerte '!I8</f>
        <v>28.970577229999996</v>
      </c>
      <c r="D7" s="7">
        <f>Sollwerte!G12</f>
        <v>7940.9038354819741</v>
      </c>
      <c r="E7" s="7">
        <f>Sollwerte!H12</f>
        <v>267.12516193504746</v>
      </c>
      <c r="F7" s="139">
        <f t="shared" si="0"/>
        <v>1.3309888689188486E-5</v>
      </c>
      <c r="G7" s="139">
        <f t="shared" si="1"/>
        <v>6.272952324553688E-4</v>
      </c>
      <c r="H7" s="140">
        <f t="shared" si="2"/>
        <v>2.5310178212421919E-2</v>
      </c>
      <c r="J7" s="63">
        <v>3</v>
      </c>
      <c r="K7" s="7">
        <f>'Messwerte '!E8</f>
        <v>2348.8323799999998</v>
      </c>
      <c r="L7" s="7">
        <f>'Messwerte '!F8</f>
        <v>43.359247379104751</v>
      </c>
      <c r="M7" s="7">
        <f>Sollwerte!I12</f>
        <v>3970.451917740987</v>
      </c>
      <c r="N7" s="7">
        <f>Sollwerte!J12</f>
        <v>133.56258096752373</v>
      </c>
      <c r="O7" s="139">
        <f t="shared" si="3"/>
        <v>1.192569198486858E-4</v>
      </c>
      <c r="P7" s="139">
        <f t="shared" si="4"/>
        <v>3.9601705685000959E-4</v>
      </c>
      <c r="Q7" s="140">
        <f t="shared" si="5"/>
        <v>2.2699647061104174E-2</v>
      </c>
    </row>
    <row r="8" spans="1:17" x14ac:dyDescent="0.35">
      <c r="A8" s="9">
        <v>3.5</v>
      </c>
      <c r="B8" s="7">
        <f>'Messwerte '!H9</f>
        <v>6711.4845000000005</v>
      </c>
      <c r="C8" s="7">
        <f>'Messwerte '!I9</f>
        <v>32.886274050000004</v>
      </c>
      <c r="D8" s="7">
        <f>Sollwerte!G13</f>
        <v>8840.8098696830511</v>
      </c>
      <c r="E8" s="7">
        <f>Sollwerte!H13</f>
        <v>297.42437034567388</v>
      </c>
      <c r="F8" s="139">
        <f t="shared" si="0"/>
        <v>1.3837105163709951E-5</v>
      </c>
      <c r="G8" s="139">
        <f t="shared" si="1"/>
        <v>6.5226200603141291E-4</v>
      </c>
      <c r="H8" s="140">
        <f t="shared" si="2"/>
        <v>2.5808895970093778E-2</v>
      </c>
      <c r="J8" s="9">
        <v>3.5</v>
      </c>
      <c r="K8" s="7">
        <f>'Messwerte '!E9</f>
        <v>2713.0791399999998</v>
      </c>
      <c r="L8" s="7">
        <f>'Messwerte '!F9</f>
        <v>49.99277872972764</v>
      </c>
      <c r="M8" s="7">
        <f>Sollwerte!I13</f>
        <v>4420.4049348415256</v>
      </c>
      <c r="N8" s="7">
        <f>Sollwerte!J13</f>
        <v>148.71218517283694</v>
      </c>
      <c r="O8" s="139">
        <f t="shared" si="3"/>
        <v>1.2790586030483246E-4</v>
      </c>
      <c r="P8" s="139">
        <f t="shared" si="4"/>
        <v>4.2635348233616231E-4</v>
      </c>
      <c r="Q8" s="140">
        <f t="shared" si="5"/>
        <v>2.3542713153776366E-2</v>
      </c>
    </row>
    <row r="9" spans="1:17" x14ac:dyDescent="0.35">
      <c r="A9" s="9">
        <v>4</v>
      </c>
      <c r="B9" s="7">
        <f>'Messwerte '!H10</f>
        <v>7480.8752000000004</v>
      </c>
      <c r="C9" s="7">
        <f>'Messwerte '!I10</f>
        <v>36.656288480000001</v>
      </c>
      <c r="D9" s="7">
        <f>Sollwerte!G14</f>
        <v>9685.2289473292185</v>
      </c>
      <c r="E9" s="7">
        <f>Sollwerte!H14</f>
        <v>325.85934429082761</v>
      </c>
      <c r="F9" s="139">
        <f t="shared" si="0"/>
        <v>1.4324424958850865E-5</v>
      </c>
      <c r="G9" s="139">
        <f t="shared" si="1"/>
        <v>6.7534488101678994E-4</v>
      </c>
      <c r="H9" s="140">
        <f t="shared" si="2"/>
        <v>2.6261555665566365E-2</v>
      </c>
      <c r="J9" s="9">
        <v>4</v>
      </c>
      <c r="K9" s="7">
        <f>'Messwerte '!E10</f>
        <v>3069.5226199999997</v>
      </c>
      <c r="L9" s="7">
        <f>'Messwerte '!F10</f>
        <v>56.757624853938559</v>
      </c>
      <c r="M9" s="7">
        <f>Sollwerte!I14</f>
        <v>4842.6144736646092</v>
      </c>
      <c r="N9" s="7">
        <f>Sollwerte!J14</f>
        <v>162.9296721454138</v>
      </c>
      <c r="O9" s="139">
        <f t="shared" si="3"/>
        <v>1.3736896778772018E-4</v>
      </c>
      <c r="P9" s="139">
        <f t="shared" si="4"/>
        <v>4.5480209925589531E-4</v>
      </c>
      <c r="Q9" s="140">
        <f t="shared" si="5"/>
        <v>2.4334565273364049E-2</v>
      </c>
    </row>
    <row r="10" spans="1:17" ht="15.5" x14ac:dyDescent="0.35">
      <c r="A10" s="63">
        <v>4.5</v>
      </c>
      <c r="B10" s="7">
        <f>'Messwerte '!H11</f>
        <v>8250.4016000000011</v>
      </c>
      <c r="C10" s="7">
        <f>'Messwerte '!I11</f>
        <v>40.426967840000003</v>
      </c>
      <c r="D10" s="7">
        <f>Sollwerte!G15</f>
        <v>10480.322889888104</v>
      </c>
      <c r="E10" s="7">
        <f>Sollwerte!H15</f>
        <v>352.63613079026783</v>
      </c>
      <c r="F10" s="139">
        <f t="shared" si="0"/>
        <v>1.4879660139970305E-5</v>
      </c>
      <c r="G10" s="139">
        <f t="shared" si="1"/>
        <v>7.0162513838126586E-4</v>
      </c>
      <c r="H10" s="140">
        <f t="shared" si="2"/>
        <v>2.6767607261786328E-2</v>
      </c>
      <c r="J10" s="63">
        <v>4.5</v>
      </c>
      <c r="K10" s="7">
        <f>'Messwerte '!E11</f>
        <v>3420.1409800000001</v>
      </c>
      <c r="L10" s="7">
        <f>'Messwerte '!F11</f>
        <v>63.047696480944076</v>
      </c>
      <c r="M10" s="7">
        <f>Sollwerte!I15</f>
        <v>5240.1614449440522</v>
      </c>
      <c r="N10" s="7">
        <f>Sollwerte!J15</f>
        <v>176.31806539513391</v>
      </c>
      <c r="O10" s="139">
        <f t="shared" si="3"/>
        <v>1.4476017939681413E-4</v>
      </c>
      <c r="P10" s="139">
        <f t="shared" si="4"/>
        <v>4.8228412947152652E-4</v>
      </c>
      <c r="Q10" s="140">
        <f t="shared" si="5"/>
        <v>2.504085279834416E-2</v>
      </c>
    </row>
    <row r="11" spans="1:17" x14ac:dyDescent="0.35">
      <c r="A11" s="10">
        <v>5</v>
      </c>
      <c r="B11" s="144">
        <f>'Messwerte '!H12</f>
        <v>8929.0113000000001</v>
      </c>
      <c r="C11" s="141">
        <f>'Messwerte '!I12</f>
        <v>43.752155369999997</v>
      </c>
      <c r="D11" s="141">
        <f>Sollwerte!G16</f>
        <v>11226.586264524525</v>
      </c>
      <c r="E11" s="141">
        <f>Sollwerte!H16</f>
        <v>377.77352297988932</v>
      </c>
      <c r="F11" s="142">
        <f t="shared" si="0"/>
        <v>1.5188100758618626E-5</v>
      </c>
      <c r="G11" s="142">
        <f t="shared" si="1"/>
        <v>7.162735372565097E-4</v>
      </c>
      <c r="H11" s="143">
        <f t="shared" si="2"/>
        <v>2.7045547471166644E-2</v>
      </c>
      <c r="J11" s="10">
        <v>5</v>
      </c>
      <c r="K11" s="144">
        <f>'Messwerte '!E12</f>
        <v>3727.3198600000001</v>
      </c>
      <c r="L11" s="141">
        <f>'Messwerte '!F12</f>
        <v>68.356636074457896</v>
      </c>
      <c r="M11" s="141">
        <f>Sollwerte!I16</f>
        <v>5613.2931322622626</v>
      </c>
      <c r="N11" s="141">
        <f>Sollwerte!J16</f>
        <v>188.88676148994466</v>
      </c>
      <c r="O11" s="142">
        <f t="shared" si="3"/>
        <v>1.4829479923394006E-4</v>
      </c>
      <c r="P11" s="142">
        <f t="shared" si="4"/>
        <v>4.9925851345272514E-4</v>
      </c>
      <c r="Q11" s="143">
        <f t="shared" si="5"/>
        <v>2.5447068842730496E-2</v>
      </c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9888B-D7F2-4773-AB9D-883CC4C45794}">
  <dimension ref="A1:S53"/>
  <sheetViews>
    <sheetView zoomScale="75" workbookViewId="0">
      <selection activeCell="H12" sqref="H12"/>
    </sheetView>
  </sheetViews>
  <sheetFormatPr baseColWidth="10" defaultColWidth="10.81640625" defaultRowHeight="14.5" x14ac:dyDescent="0.35"/>
  <cols>
    <col min="1" max="1" width="14.1796875" style="5" bestFit="1" customWidth="1"/>
    <col min="2" max="2" width="15.26953125" style="5" bestFit="1" customWidth="1"/>
    <col min="3" max="3" width="14.54296875" style="32" bestFit="1" customWidth="1"/>
    <col min="4" max="5" width="16.1796875" style="32" bestFit="1" customWidth="1"/>
    <col min="6" max="6" width="19.81640625" style="32" bestFit="1" customWidth="1"/>
    <col min="7" max="7" width="15.26953125" style="44" bestFit="1" customWidth="1"/>
    <col min="8" max="10" width="14.1796875" style="32" customWidth="1"/>
    <col min="11" max="11" width="13.7265625" style="32" customWidth="1"/>
    <col min="12" max="13" width="10.81640625" style="32" bestFit="1" customWidth="1"/>
    <col min="14" max="14" width="10.453125" style="32" bestFit="1" customWidth="1"/>
    <col min="15" max="15" width="4.1796875" style="32" customWidth="1"/>
    <col min="16" max="16" width="19.81640625" style="32" bestFit="1" customWidth="1"/>
    <col min="17" max="17" width="9.81640625" style="32" bestFit="1" customWidth="1"/>
    <col min="18" max="19" width="8.26953125" style="32" bestFit="1" customWidth="1"/>
    <col min="20" max="21" width="11.1796875" style="32" bestFit="1" customWidth="1"/>
    <col min="22" max="16384" width="10.81640625" style="32"/>
  </cols>
  <sheetData>
    <row r="1" spans="1:17" s="5" customFormat="1" ht="18.5" x14ac:dyDescent="0.45">
      <c r="A1" s="190" t="s">
        <v>49</v>
      </c>
      <c r="B1" s="191"/>
      <c r="C1" s="191"/>
      <c r="D1" s="191"/>
      <c r="E1" s="191"/>
      <c r="F1" s="191"/>
      <c r="G1" s="191"/>
      <c r="H1" s="191"/>
      <c r="I1" s="191"/>
      <c r="J1" s="192"/>
      <c r="K1" s="33"/>
      <c r="L1" s="187" t="s">
        <v>50</v>
      </c>
      <c r="M1" s="188"/>
      <c r="N1" s="189"/>
      <c r="P1" s="1"/>
      <c r="Q1"/>
    </row>
    <row r="2" spans="1:17" x14ac:dyDescent="0.35">
      <c r="A2" s="76" t="s">
        <v>51</v>
      </c>
      <c r="B2" s="135" t="s">
        <v>52</v>
      </c>
      <c r="C2" s="134" t="s">
        <v>53</v>
      </c>
      <c r="D2" s="136" t="s">
        <v>54</v>
      </c>
      <c r="E2" s="135" t="s">
        <v>55</v>
      </c>
      <c r="F2" s="135" t="s">
        <v>56</v>
      </c>
      <c r="G2" s="156" t="s">
        <v>57</v>
      </c>
      <c r="H2" s="134" t="s">
        <v>58</v>
      </c>
      <c r="I2" s="135" t="s">
        <v>59</v>
      </c>
      <c r="J2" s="150" t="s">
        <v>60</v>
      </c>
      <c r="K2" s="5"/>
      <c r="L2" s="134" t="s">
        <v>61</v>
      </c>
      <c r="M2" s="135" t="s">
        <v>62</v>
      </c>
      <c r="N2" s="136" t="s">
        <v>63</v>
      </c>
    </row>
    <row r="3" spans="1:17" ht="15.5" x14ac:dyDescent="0.35">
      <c r="A3" s="77">
        <f>(M12-M$13)*10000</f>
        <v>194.95410000000001</v>
      </c>
      <c r="B3" s="61">
        <f>A3*0.018</f>
        <v>3.5091738000000001</v>
      </c>
      <c r="C3" s="157">
        <f>N12*4000</f>
        <v>15.260879999999998</v>
      </c>
      <c r="D3" s="158">
        <f>C3*0.25</f>
        <v>3.8152199999999996</v>
      </c>
      <c r="E3" s="61">
        <f>A3-C3</f>
        <v>179.69322000000003</v>
      </c>
      <c r="F3" s="61">
        <f>SQRT(B3^2+D3^2)</f>
        <v>5.1836477896367956</v>
      </c>
      <c r="G3" s="44">
        <f>F3/E3</f>
        <v>2.8847208534839516E-2</v>
      </c>
      <c r="H3" s="161">
        <f>(L12-L$13)*10000</f>
        <v>698.03680000000008</v>
      </c>
      <c r="I3" s="162">
        <f>H3*0.0049</f>
        <v>3.4203803200000005</v>
      </c>
      <c r="J3" s="163">
        <v>4.8999999999999998E-3</v>
      </c>
      <c r="L3">
        <v>0.89290113000000004</v>
      </c>
      <c r="M3">
        <v>0.37637440999999999</v>
      </c>
      <c r="N3">
        <v>9.1060599999999992E-3</v>
      </c>
      <c r="P3" s="33"/>
    </row>
    <row r="4" spans="1:17" ht="15.5" x14ac:dyDescent="0.35">
      <c r="A4" s="77">
        <f>(M11-M$13)*10000</f>
        <v>611.98270000000002</v>
      </c>
      <c r="B4" s="61">
        <f t="shared" ref="B4:B12" si="0">A4*0.018</f>
        <v>11.015688599999999</v>
      </c>
      <c r="C4" s="159">
        <f>N11*4000</f>
        <v>22.548680000000001</v>
      </c>
      <c r="D4" s="160">
        <f t="shared" ref="D4:D12" si="1">C4*0.25</f>
        <v>5.6371700000000002</v>
      </c>
      <c r="E4" s="61">
        <f t="shared" ref="E4:E12" si="2">A4-C4</f>
        <v>589.43402000000003</v>
      </c>
      <c r="F4" s="61">
        <f t="shared" ref="F4:F12" si="3">SQRT(B4^2+D4^2)</f>
        <v>12.374291128831176</v>
      </c>
      <c r="G4" s="44">
        <f t="shared" ref="G4:G12" si="4">F4/E4</f>
        <v>2.0993513623172234E-2</v>
      </c>
      <c r="H4" s="35">
        <f>(L11-L$13)*10000</f>
        <v>1871.9757999999999</v>
      </c>
      <c r="I4" s="61">
        <f t="shared" ref="I4:I12" si="5">H4*0.0049</f>
        <v>9.17268142</v>
      </c>
      <c r="J4" s="151">
        <v>4.8999999999999998E-3</v>
      </c>
      <c r="L4">
        <v>0.82504016000000002</v>
      </c>
      <c r="M4">
        <v>0.34595716999999998</v>
      </c>
      <c r="N4">
        <v>9.8576800000000006E-3</v>
      </c>
      <c r="P4" s="33"/>
    </row>
    <row r="5" spans="1:17" ht="15.5" x14ac:dyDescent="0.35">
      <c r="A5" s="77">
        <f>(M10-M$13)*10000</f>
        <v>1074.075</v>
      </c>
      <c r="B5" s="61">
        <f t="shared" si="0"/>
        <v>19.333349999999999</v>
      </c>
      <c r="C5" s="159">
        <f>N10*4000</f>
        <v>22.172879999999999</v>
      </c>
      <c r="D5" s="160">
        <f t="shared" si="1"/>
        <v>5.5432199999999998</v>
      </c>
      <c r="E5" s="61">
        <f t="shared" si="2"/>
        <v>1051.90212</v>
      </c>
      <c r="F5" s="61">
        <f t="shared" si="3"/>
        <v>20.112327319107056</v>
      </c>
      <c r="G5" s="44">
        <f t="shared" si="4"/>
        <v>1.9119960818319348E-2</v>
      </c>
      <c r="H5" s="35">
        <f>(L10-L$13)*10000</f>
        <v>3043.83</v>
      </c>
      <c r="I5" s="61">
        <f t="shared" si="5"/>
        <v>14.914766999999999</v>
      </c>
      <c r="J5" s="151">
        <v>4.8999999999999998E-3</v>
      </c>
      <c r="L5">
        <v>0.74808752000000001</v>
      </c>
      <c r="M5">
        <v>0.31078774999999997</v>
      </c>
      <c r="N5">
        <v>9.5887200000000002E-3</v>
      </c>
      <c r="P5" s="33"/>
    </row>
    <row r="6" spans="1:17" x14ac:dyDescent="0.35">
      <c r="A6" s="77">
        <f>(M9-M$13)*10000</f>
        <v>1529.4650000000001</v>
      </c>
      <c r="B6" s="61">
        <f t="shared" si="0"/>
        <v>27.530370000000001</v>
      </c>
      <c r="C6" s="159">
        <f>N9*4000</f>
        <v>23.10136</v>
      </c>
      <c r="D6" s="160">
        <f t="shared" si="1"/>
        <v>5.7753399999999999</v>
      </c>
      <c r="E6" s="61">
        <f t="shared" si="2"/>
        <v>1506.36364</v>
      </c>
      <c r="F6" s="61">
        <f t="shared" si="3"/>
        <v>28.129625387702909</v>
      </c>
      <c r="G6" s="44">
        <f t="shared" si="4"/>
        <v>1.8673861105478428E-2</v>
      </c>
      <c r="H6" s="35">
        <f>(L9-L$13)*10000</f>
        <v>4104.6345000000001</v>
      </c>
      <c r="I6" s="61">
        <f t="shared" si="5"/>
        <v>20.112709049999999</v>
      </c>
      <c r="J6" s="151">
        <v>4.8999999999999998E-3</v>
      </c>
      <c r="L6">
        <v>0.67114845000000001</v>
      </c>
      <c r="M6">
        <v>0.27439914999999998</v>
      </c>
      <c r="N6">
        <v>7.72809E-3</v>
      </c>
    </row>
    <row r="7" spans="1:17" x14ac:dyDescent="0.35">
      <c r="A7" s="77">
        <f>(M8-M$13)*10000</f>
        <v>1973.3187999999998</v>
      </c>
      <c r="B7" s="61">
        <f t="shared" si="0"/>
        <v>35.519738399999994</v>
      </c>
      <c r="C7" s="159">
        <f>N8*4000</f>
        <v>27.537400000000002</v>
      </c>
      <c r="D7" s="160">
        <f t="shared" si="1"/>
        <v>6.8843500000000004</v>
      </c>
      <c r="E7" s="61">
        <f t="shared" si="2"/>
        <v>1945.7813999999998</v>
      </c>
      <c r="F7" s="61">
        <f t="shared" si="3"/>
        <v>36.180741989723401</v>
      </c>
      <c r="G7" s="44">
        <f t="shared" si="4"/>
        <v>1.8594453616281564E-2</v>
      </c>
      <c r="H7" s="35">
        <f>(L8-L$13)*10000</f>
        <v>5061.5483999999997</v>
      </c>
      <c r="I7" s="61">
        <f t="shared" si="5"/>
        <v>24.801587159999997</v>
      </c>
      <c r="J7" s="151">
        <v>4.8999999999999998E-3</v>
      </c>
      <c r="L7">
        <v>0.59123627000000001</v>
      </c>
      <c r="M7">
        <v>0.23769593</v>
      </c>
      <c r="N7">
        <v>7.0317299999999999E-3</v>
      </c>
      <c r="P7" s="186"/>
      <c r="Q7" s="186"/>
    </row>
    <row r="8" spans="1:17" x14ac:dyDescent="0.35">
      <c r="A8" s="77">
        <f>(M7-M$13)*10000</f>
        <v>2376.9593</v>
      </c>
      <c r="B8" s="61">
        <f t="shared" si="0"/>
        <v>42.785267399999995</v>
      </c>
      <c r="C8" s="159">
        <f>N7*4000</f>
        <v>28.126919999999998</v>
      </c>
      <c r="D8" s="160">
        <f t="shared" si="1"/>
        <v>7.0317299999999996</v>
      </c>
      <c r="E8" s="61">
        <f t="shared" si="2"/>
        <v>2348.8323799999998</v>
      </c>
      <c r="F8" s="61">
        <f t="shared" si="3"/>
        <v>43.359247379104751</v>
      </c>
      <c r="G8" s="44">
        <f t="shared" si="4"/>
        <v>1.8459915551362057E-2</v>
      </c>
      <c r="H8" s="35">
        <f>(L7-L$13)*10000</f>
        <v>5912.3626999999997</v>
      </c>
      <c r="I8" s="61">
        <f t="shared" si="5"/>
        <v>28.970577229999996</v>
      </c>
      <c r="J8" s="151">
        <v>4.8999999999999998E-3</v>
      </c>
      <c r="L8">
        <v>0.50615483999999999</v>
      </c>
      <c r="M8">
        <v>0.19733187999999999</v>
      </c>
      <c r="N8">
        <v>6.88435E-3</v>
      </c>
      <c r="P8" s="5"/>
      <c r="Q8" s="5"/>
    </row>
    <row r="9" spans="1:17" x14ac:dyDescent="0.35">
      <c r="A9" s="77">
        <f>(M6-M$13)*10000</f>
        <v>2743.9914999999996</v>
      </c>
      <c r="B9" s="61">
        <f t="shared" si="0"/>
        <v>49.391846999999991</v>
      </c>
      <c r="C9" s="159">
        <f>N6*4000</f>
        <v>30.91236</v>
      </c>
      <c r="D9" s="160">
        <f t="shared" si="1"/>
        <v>7.7280899999999999</v>
      </c>
      <c r="E9" s="61">
        <f t="shared" si="2"/>
        <v>2713.0791399999998</v>
      </c>
      <c r="F9" s="61">
        <f t="shared" si="3"/>
        <v>49.99277872972764</v>
      </c>
      <c r="G9" s="44">
        <f t="shared" si="4"/>
        <v>1.8426583284160167E-2</v>
      </c>
      <c r="H9" s="35">
        <f>(L6-L$13)*10000</f>
        <v>6711.4845000000005</v>
      </c>
      <c r="I9" s="61">
        <f t="shared" si="5"/>
        <v>32.886274050000004</v>
      </c>
      <c r="J9" s="151">
        <v>4.8999999999999998E-3</v>
      </c>
      <c r="L9">
        <v>0.41046345000000001</v>
      </c>
      <c r="M9">
        <v>0.15294650000000001</v>
      </c>
      <c r="N9">
        <v>5.7753400000000003E-3</v>
      </c>
      <c r="P9" s="5"/>
      <c r="Q9" s="5"/>
    </row>
    <row r="10" spans="1:17" x14ac:dyDescent="0.35">
      <c r="A10" s="77">
        <f>(M5-M$13)*10000</f>
        <v>3107.8774999999996</v>
      </c>
      <c r="B10" s="61">
        <f t="shared" si="0"/>
        <v>55.941794999999992</v>
      </c>
      <c r="C10" s="159">
        <f>N5*4000</f>
        <v>38.354880000000001</v>
      </c>
      <c r="D10" s="160">
        <f t="shared" si="1"/>
        <v>9.5887200000000004</v>
      </c>
      <c r="E10" s="61">
        <f t="shared" si="2"/>
        <v>3069.5226199999997</v>
      </c>
      <c r="F10" s="61">
        <f t="shared" si="3"/>
        <v>56.757624853938559</v>
      </c>
      <c r="G10" s="44">
        <f t="shared" si="4"/>
        <v>1.8490700959206016E-2</v>
      </c>
      <c r="H10" s="35">
        <f>(L5-L$13)*10000</f>
        <v>7480.8752000000004</v>
      </c>
      <c r="I10" s="61">
        <f t="shared" si="5"/>
        <v>36.656288480000001</v>
      </c>
      <c r="J10" s="151">
        <v>4.8999999999999998E-3</v>
      </c>
      <c r="L10">
        <v>0.30438300000000001</v>
      </c>
      <c r="M10">
        <v>0.1074075</v>
      </c>
      <c r="N10">
        <v>5.5432199999999997E-3</v>
      </c>
      <c r="P10" s="5"/>
      <c r="Q10" s="5"/>
    </row>
    <row r="11" spans="1:17" x14ac:dyDescent="0.35">
      <c r="A11" s="77">
        <f>(M4-M$13)*10000</f>
        <v>3459.5717</v>
      </c>
      <c r="B11" s="61">
        <f t="shared" si="0"/>
        <v>62.272290599999998</v>
      </c>
      <c r="C11" s="159">
        <f>N4*4000</f>
        <v>39.430720000000001</v>
      </c>
      <c r="D11" s="160">
        <f t="shared" si="1"/>
        <v>9.8576800000000002</v>
      </c>
      <c r="E11" s="61">
        <f t="shared" si="2"/>
        <v>3420.1409800000001</v>
      </c>
      <c r="F11" s="61">
        <f t="shared" si="3"/>
        <v>63.047696480944076</v>
      </c>
      <c r="G11" s="44">
        <f t="shared" si="4"/>
        <v>1.8434239070736807E-2</v>
      </c>
      <c r="H11" s="35">
        <f>(L4-L$13)*10000</f>
        <v>8250.4016000000011</v>
      </c>
      <c r="I11" s="61">
        <f t="shared" si="5"/>
        <v>40.426967840000003</v>
      </c>
      <c r="J11" s="151">
        <v>4.8999999999999998E-3</v>
      </c>
      <c r="L11">
        <v>0.18719758</v>
      </c>
      <c r="M11">
        <v>6.1198269999999999E-2</v>
      </c>
      <c r="N11">
        <v>5.6371700000000004E-3</v>
      </c>
      <c r="P11" s="5"/>
      <c r="Q11" s="5"/>
    </row>
    <row r="12" spans="1:17" ht="15" thickBot="1" x14ac:dyDescent="0.4">
      <c r="A12" s="78">
        <f>(M3-M$13)*10000</f>
        <v>3763.7440999999999</v>
      </c>
      <c r="B12" s="79">
        <f t="shared" si="0"/>
        <v>67.747393799999998</v>
      </c>
      <c r="C12" s="164">
        <f>N3*4000</f>
        <v>36.424239999999998</v>
      </c>
      <c r="D12" s="165">
        <f t="shared" si="1"/>
        <v>9.1060599999999994</v>
      </c>
      <c r="E12" s="79">
        <f t="shared" si="2"/>
        <v>3727.3198600000001</v>
      </c>
      <c r="F12" s="79">
        <f t="shared" si="3"/>
        <v>68.356636074457896</v>
      </c>
      <c r="G12" s="155">
        <f t="shared" si="4"/>
        <v>1.8339353380436175E-2</v>
      </c>
      <c r="H12" s="152">
        <f>(L3-L$13)*10000</f>
        <v>8929.0113000000001</v>
      </c>
      <c r="I12" s="79">
        <f t="shared" si="5"/>
        <v>43.752155369999997</v>
      </c>
      <c r="J12" s="153">
        <v>4.8999999999999998E-3</v>
      </c>
      <c r="L12">
        <v>6.9803680000000007E-2</v>
      </c>
      <c r="M12">
        <v>1.9495410000000001E-2</v>
      </c>
      <c r="N12">
        <v>3.8152199999999998E-3</v>
      </c>
      <c r="P12" s="5"/>
      <c r="Q12" s="5"/>
    </row>
    <row r="13" spans="1:17" ht="15.5" x14ac:dyDescent="0.35">
      <c r="A13" s="39"/>
      <c r="B13" s="36"/>
      <c r="E13" s="37"/>
      <c r="F13" s="37"/>
      <c r="L13">
        <v>0</v>
      </c>
      <c r="M13">
        <v>0</v>
      </c>
      <c r="N13">
        <v>0</v>
      </c>
      <c r="P13" s="33"/>
    </row>
    <row r="14" spans="1:17" ht="15.5" x14ac:dyDescent="0.35">
      <c r="A14" s="39"/>
      <c r="B14" s="39"/>
      <c r="C14" s="37"/>
      <c r="D14" s="37"/>
      <c r="E14" s="37"/>
      <c r="F14" s="37"/>
      <c r="P14" s="33"/>
    </row>
    <row r="15" spans="1:17" ht="15.5" x14ac:dyDescent="0.35">
      <c r="A15" s="2"/>
      <c r="B15" s="2"/>
      <c r="C15" s="2"/>
      <c r="D15" s="2"/>
      <c r="E15" s="2"/>
      <c r="F15" s="2"/>
      <c r="P15" s="33"/>
    </row>
    <row r="16" spans="1:17" x14ac:dyDescent="0.35">
      <c r="C16" s="5"/>
      <c r="D16" s="5"/>
      <c r="E16" s="5"/>
      <c r="F16" s="5"/>
    </row>
    <row r="17" spans="2:19" ht="15.5" x14ac:dyDescent="0.35">
      <c r="B17" s="32"/>
      <c r="D17" s="37"/>
      <c r="E17" s="145"/>
      <c r="F17" s="145"/>
      <c r="P17" s="33"/>
    </row>
    <row r="18" spans="2:19" x14ac:dyDescent="0.35">
      <c r="B18" s="32"/>
      <c r="D18" s="37"/>
      <c r="E18" s="145"/>
      <c r="F18" s="145"/>
    </row>
    <row r="19" spans="2:19" x14ac:dyDescent="0.35">
      <c r="B19" s="32"/>
      <c r="D19" s="145"/>
      <c r="E19" s="145"/>
      <c r="F19" s="145"/>
    </row>
    <row r="20" spans="2:19" x14ac:dyDescent="0.35">
      <c r="B20" s="32"/>
      <c r="D20" s="145"/>
      <c r="E20" s="145"/>
      <c r="F20" s="145"/>
    </row>
    <row r="21" spans="2:19" x14ac:dyDescent="0.35">
      <c r="B21" s="146"/>
    </row>
    <row r="22" spans="2:19" x14ac:dyDescent="0.35">
      <c r="B22" s="32"/>
    </row>
    <row r="23" spans="2:19" x14ac:dyDescent="0.35">
      <c r="B23" s="145"/>
      <c r="N23" s="5"/>
      <c r="R23" s="186"/>
      <c r="S23" s="186"/>
    </row>
    <row r="24" spans="2:19" x14ac:dyDescent="0.35">
      <c r="B24" s="145"/>
      <c r="D24" s="5"/>
      <c r="E24" s="5"/>
      <c r="F24" s="5"/>
      <c r="G24" s="154"/>
      <c r="H24" s="5"/>
      <c r="I24" s="5"/>
      <c r="J24" s="5"/>
    </row>
    <row r="25" spans="2:19" x14ac:dyDescent="0.35">
      <c r="B25" s="37"/>
      <c r="D25" s="5"/>
      <c r="E25" s="37"/>
      <c r="F25" s="37"/>
      <c r="H25" s="37"/>
      <c r="I25" s="37"/>
      <c r="J25" s="37"/>
    </row>
    <row r="26" spans="2:19" x14ac:dyDescent="0.35">
      <c r="B26" s="32"/>
      <c r="D26" s="5"/>
      <c r="E26" s="37"/>
      <c r="F26" s="37"/>
      <c r="H26" s="37"/>
      <c r="I26" s="37"/>
      <c r="J26" s="37"/>
    </row>
    <row r="27" spans="2:19" x14ac:dyDescent="0.35">
      <c r="B27" s="32"/>
      <c r="D27" s="5"/>
      <c r="E27" s="37"/>
      <c r="F27" s="37"/>
      <c r="H27" s="37"/>
      <c r="I27" s="37"/>
      <c r="J27" s="37"/>
    </row>
    <row r="28" spans="2:19" x14ac:dyDescent="0.35">
      <c r="E28" s="5"/>
      <c r="F28" s="5"/>
    </row>
    <row r="29" spans="2:19" x14ac:dyDescent="0.35">
      <c r="B29" s="32"/>
      <c r="F29" s="5"/>
    </row>
    <row r="30" spans="2:19" x14ac:dyDescent="0.35">
      <c r="B30" s="32"/>
      <c r="E30" s="5"/>
      <c r="F30" s="37"/>
    </row>
    <row r="31" spans="2:19" x14ac:dyDescent="0.35">
      <c r="B31" s="146"/>
      <c r="E31" s="5"/>
      <c r="F31" s="37"/>
    </row>
    <row r="32" spans="2:19" x14ac:dyDescent="0.35">
      <c r="B32" s="146"/>
    </row>
    <row r="33" spans="1:13" ht="15.5" x14ac:dyDescent="0.35">
      <c r="A33" s="2"/>
      <c r="B33" s="2"/>
      <c r="C33" s="2"/>
      <c r="D33" s="2"/>
      <c r="E33" s="2"/>
      <c r="F33" s="2"/>
      <c r="G33" s="70"/>
      <c r="H33" s="2"/>
      <c r="I33" s="2"/>
      <c r="J33" s="2"/>
      <c r="K33" s="2"/>
      <c r="L33" s="2"/>
      <c r="M33" s="2"/>
    </row>
    <row r="34" spans="1:13" ht="15.5" x14ac:dyDescent="0.35">
      <c r="A34" s="33"/>
      <c r="B34" s="32"/>
    </row>
    <row r="35" spans="1:13" ht="15.5" x14ac:dyDescent="0.35">
      <c r="A35" s="33"/>
      <c r="B35" s="146"/>
      <c r="C35" s="146"/>
      <c r="D35" s="146"/>
      <c r="E35" s="146"/>
      <c r="F35" s="146"/>
      <c r="H35" s="146"/>
      <c r="I35" s="146"/>
      <c r="J35" s="146"/>
      <c r="K35" s="146"/>
      <c r="L35" s="146"/>
      <c r="M35" s="146"/>
    </row>
    <row r="36" spans="1:13" ht="15.5" x14ac:dyDescent="0.35">
      <c r="A36" s="33"/>
      <c r="B36" s="147"/>
      <c r="C36" s="147"/>
      <c r="D36" s="147"/>
      <c r="E36" s="147"/>
      <c r="F36" s="147"/>
      <c r="H36" s="147"/>
      <c r="I36" s="147"/>
      <c r="J36" s="147"/>
      <c r="K36" s="147"/>
      <c r="L36" s="147"/>
      <c r="M36" s="147"/>
    </row>
    <row r="37" spans="1:13" x14ac:dyDescent="0.35">
      <c r="B37" s="32"/>
    </row>
    <row r="38" spans="1:13" x14ac:dyDescent="0.35">
      <c r="B38" s="147"/>
      <c r="C38" s="147"/>
      <c r="D38" s="147"/>
      <c r="E38" s="147"/>
      <c r="F38" s="147"/>
      <c r="H38" s="147"/>
      <c r="I38" s="147"/>
      <c r="J38" s="147"/>
      <c r="K38" s="147"/>
      <c r="L38" s="147"/>
      <c r="M38" s="147"/>
    </row>
    <row r="39" spans="1:13" ht="15.5" x14ac:dyDescent="0.35">
      <c r="A39" s="33"/>
      <c r="B39" s="148"/>
      <c r="C39" s="148"/>
      <c r="D39" s="148"/>
      <c r="E39" s="148"/>
      <c r="F39" s="148"/>
      <c r="H39" s="148"/>
      <c r="I39" s="148"/>
      <c r="J39" s="148"/>
      <c r="K39" s="148"/>
      <c r="L39" s="148"/>
      <c r="M39" s="148"/>
    </row>
    <row r="40" spans="1:13" ht="15.5" x14ac:dyDescent="0.35">
      <c r="A40" s="33"/>
      <c r="B40" s="147"/>
      <c r="C40" s="147"/>
      <c r="D40" s="147"/>
      <c r="E40" s="147"/>
      <c r="F40" s="147"/>
      <c r="H40" s="147"/>
      <c r="I40" s="147"/>
      <c r="J40" s="147"/>
      <c r="K40" s="147"/>
      <c r="L40" s="147"/>
      <c r="M40" s="147"/>
    </row>
    <row r="41" spans="1:13" x14ac:dyDescent="0.35">
      <c r="B41" s="147"/>
      <c r="C41" s="147"/>
      <c r="D41" s="147"/>
      <c r="E41" s="147"/>
      <c r="F41" s="147"/>
      <c r="H41" s="147"/>
      <c r="I41" s="147"/>
      <c r="J41" s="147"/>
      <c r="K41" s="147"/>
      <c r="L41" s="147"/>
      <c r="M41" s="147"/>
    </row>
    <row r="42" spans="1:13" ht="15.5" x14ac:dyDescent="0.35">
      <c r="A42" s="33"/>
      <c r="B42" s="147"/>
      <c r="C42" s="147"/>
      <c r="D42" s="147"/>
      <c r="E42" s="147"/>
      <c r="F42" s="147"/>
      <c r="H42" s="147"/>
      <c r="I42" s="147"/>
      <c r="J42" s="147"/>
      <c r="K42" s="147"/>
      <c r="L42" s="147"/>
      <c r="M42" s="147"/>
    </row>
    <row r="43" spans="1:13" ht="15.5" x14ac:dyDescent="0.35">
      <c r="A43" s="33"/>
      <c r="B43" s="44"/>
      <c r="C43" s="44"/>
      <c r="D43" s="44"/>
      <c r="E43" s="44"/>
      <c r="F43" s="146"/>
    </row>
    <row r="44" spans="1:13" x14ac:dyDescent="0.35">
      <c r="B44" s="32"/>
      <c r="F44" s="149"/>
    </row>
    <row r="45" spans="1:13" ht="15.5" x14ac:dyDescent="0.35">
      <c r="A45" s="2"/>
      <c r="B45" s="2"/>
      <c r="C45" s="2"/>
      <c r="D45" s="2"/>
      <c r="E45" s="2"/>
      <c r="F45" s="2"/>
      <c r="G45" s="70"/>
      <c r="H45" s="2"/>
      <c r="I45" s="2"/>
      <c r="J45" s="2"/>
      <c r="K45" s="2"/>
      <c r="L45" s="2"/>
      <c r="M45" s="2"/>
    </row>
    <row r="46" spans="1:13" ht="15.5" x14ac:dyDescent="0.35">
      <c r="A46" s="33"/>
      <c r="B46" s="32"/>
    </row>
    <row r="47" spans="1:13" x14ac:dyDescent="0.35">
      <c r="B47" s="61"/>
      <c r="C47" s="61"/>
      <c r="D47" s="61"/>
      <c r="E47" s="61"/>
      <c r="F47" s="61"/>
      <c r="H47" s="61"/>
      <c r="I47" s="61"/>
      <c r="J47" s="61"/>
      <c r="K47" s="61"/>
      <c r="L47" s="61"/>
      <c r="M47" s="61"/>
    </row>
    <row r="48" spans="1:13" ht="15.5" x14ac:dyDescent="0.35">
      <c r="A48" s="33"/>
      <c r="B48" s="149"/>
      <c r="C48" s="149"/>
      <c r="D48" s="149"/>
      <c r="E48" s="149"/>
      <c r="F48" s="149"/>
      <c r="H48" s="149"/>
      <c r="I48" s="149"/>
      <c r="J48" s="149"/>
      <c r="K48" s="149"/>
      <c r="L48" s="149"/>
      <c r="M48" s="149"/>
    </row>
    <row r="49" spans="1:13" x14ac:dyDescent="0.35">
      <c r="B49" s="146"/>
      <c r="C49" s="146"/>
      <c r="D49" s="146"/>
      <c r="E49" s="146"/>
      <c r="F49" s="146"/>
      <c r="H49" s="146"/>
      <c r="I49" s="146"/>
      <c r="J49" s="146"/>
      <c r="K49" s="146"/>
      <c r="L49" s="146"/>
      <c r="M49" s="146"/>
    </row>
    <row r="50" spans="1:13" ht="15.5" x14ac:dyDescent="0.35">
      <c r="A50" s="33"/>
      <c r="B50" s="146"/>
      <c r="C50" s="146"/>
      <c r="D50" s="146"/>
      <c r="E50" s="146"/>
      <c r="F50" s="146"/>
      <c r="H50" s="146"/>
      <c r="I50" s="146"/>
      <c r="J50" s="146"/>
      <c r="K50" s="146"/>
      <c r="L50" s="146"/>
      <c r="M50" s="146"/>
    </row>
    <row r="51" spans="1:13" x14ac:dyDescent="0.35">
      <c r="B51" s="61"/>
      <c r="C51" s="61"/>
      <c r="D51" s="61"/>
      <c r="E51" s="61"/>
      <c r="F51" s="61"/>
      <c r="H51" s="61"/>
      <c r="I51" s="61"/>
      <c r="J51" s="61"/>
      <c r="K51" s="61"/>
      <c r="L51" s="61"/>
      <c r="M51" s="61"/>
    </row>
    <row r="52" spans="1:13" x14ac:dyDescent="0.35">
      <c r="B52" s="146"/>
      <c r="C52" s="146"/>
      <c r="D52" s="146"/>
      <c r="E52" s="146"/>
      <c r="F52" s="146"/>
      <c r="H52" s="146"/>
      <c r="I52" s="146"/>
      <c r="J52" s="146"/>
      <c r="K52" s="146"/>
      <c r="L52" s="146"/>
      <c r="M52" s="146"/>
    </row>
    <row r="53" spans="1:13" x14ac:dyDescent="0.35">
      <c r="B53" s="44"/>
      <c r="C53" s="44"/>
      <c r="D53" s="44"/>
      <c r="E53" s="44"/>
      <c r="F53" s="44"/>
      <c r="H53" s="44"/>
      <c r="I53" s="44"/>
      <c r="J53" s="44"/>
      <c r="K53" s="44"/>
      <c r="L53" s="44"/>
      <c r="M53" s="44"/>
    </row>
  </sheetData>
  <sortState xmlns:xlrd2="http://schemas.microsoft.com/office/spreadsheetml/2017/richdata2" ref="L3:N13">
    <sortCondition ref="L3:L13"/>
  </sortState>
  <mergeCells count="4">
    <mergeCell ref="R23:S23"/>
    <mergeCell ref="L1:N1"/>
    <mergeCell ref="P7:Q7"/>
    <mergeCell ref="A1:J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05B9-6B54-4745-8265-2E4811B048F1}">
  <dimension ref="A1:Y46"/>
  <sheetViews>
    <sheetView zoomScale="76" zoomScaleNormal="82" workbookViewId="0">
      <selection activeCell="B3" sqref="B3"/>
    </sheetView>
  </sheetViews>
  <sheetFormatPr baseColWidth="10" defaultColWidth="10.81640625" defaultRowHeight="14.5" x14ac:dyDescent="0.35"/>
  <cols>
    <col min="1" max="1" width="9.453125" bestFit="1" customWidth="1"/>
    <col min="2" max="2" width="10.1796875" style="7" bestFit="1" customWidth="1"/>
    <col min="3" max="3" width="9.1796875" style="7" bestFit="1" customWidth="1"/>
    <col min="4" max="4" width="10.7265625" style="4" bestFit="1" customWidth="1"/>
    <col min="5" max="5" width="10.7265625" style="8" customWidth="1"/>
    <col min="6" max="6" width="10.26953125" style="8" bestFit="1" customWidth="1"/>
    <col min="7" max="7" width="10.7265625" style="8" customWidth="1"/>
    <col min="8" max="8" width="10.7265625" style="4" customWidth="1"/>
    <col min="9" max="9" width="10.7265625" style="8" customWidth="1"/>
    <col min="10" max="10" width="4.54296875" style="8" customWidth="1"/>
    <col min="11" max="11" width="10.1796875" style="7" bestFit="1" customWidth="1"/>
    <col min="12" max="12" width="9.1796875" style="7" bestFit="1" customWidth="1"/>
    <col min="13" max="13" width="10.7265625" style="4" customWidth="1"/>
    <col min="14" max="14" width="10.81640625" style="8"/>
    <col min="15" max="15" width="12.26953125" customWidth="1"/>
    <col min="16" max="16" width="10.81640625" style="8"/>
    <col min="17" max="17" width="10.81640625" style="4"/>
    <col min="18" max="18" width="10.81640625" style="8"/>
    <col min="19" max="19" width="6.26953125" customWidth="1"/>
    <col min="20" max="20" width="10.81640625" style="4"/>
    <col min="21" max="21" width="10.81640625" style="8"/>
    <col min="22" max="22" width="10.81640625" style="4"/>
    <col min="23" max="23" width="10.81640625" style="8"/>
    <col min="24" max="24" width="10.81640625" style="4"/>
    <col min="25" max="25" width="10.81640625" style="8"/>
  </cols>
  <sheetData>
    <row r="1" spans="1:25" ht="18.5" x14ac:dyDescent="0.45">
      <c r="A1" s="193" t="s">
        <v>64</v>
      </c>
      <c r="B1" s="194"/>
      <c r="C1" s="194"/>
      <c r="D1" s="194"/>
      <c r="E1" s="194"/>
      <c r="F1" s="194"/>
      <c r="G1" s="194"/>
      <c r="H1" s="194"/>
      <c r="I1" s="195"/>
      <c r="J1" s="69"/>
      <c r="K1" s="196" t="s">
        <v>65</v>
      </c>
      <c r="L1" s="197"/>
      <c r="M1" s="197"/>
      <c r="N1" s="197"/>
      <c r="O1" s="197"/>
      <c r="P1" s="197"/>
      <c r="Q1" s="197"/>
      <c r="R1" s="198"/>
      <c r="T1" s="199" t="s">
        <v>66</v>
      </c>
      <c r="U1" s="200"/>
      <c r="V1" s="200"/>
      <c r="W1" s="200"/>
      <c r="X1" s="200"/>
      <c r="Y1" s="201"/>
    </row>
    <row r="2" spans="1:25" ht="15.5" x14ac:dyDescent="0.35">
      <c r="A2" s="80" t="s">
        <v>37</v>
      </c>
      <c r="B2" s="53" t="s">
        <v>67</v>
      </c>
      <c r="C2" s="52" t="s">
        <v>68</v>
      </c>
      <c r="D2" s="45" t="s">
        <v>69</v>
      </c>
      <c r="E2" s="46" t="s">
        <v>70</v>
      </c>
      <c r="F2" s="72" t="s">
        <v>71</v>
      </c>
      <c r="G2" s="46" t="s">
        <v>70</v>
      </c>
      <c r="H2" s="54" t="s">
        <v>72</v>
      </c>
      <c r="I2" s="81" t="s">
        <v>73</v>
      </c>
      <c r="J2" s="70"/>
      <c r="K2" s="128" t="s">
        <v>67</v>
      </c>
      <c r="L2" s="52" t="s">
        <v>68</v>
      </c>
      <c r="M2" s="45" t="s">
        <v>69</v>
      </c>
      <c r="N2" s="46" t="s">
        <v>70</v>
      </c>
      <c r="O2" s="72" t="s">
        <v>71</v>
      </c>
      <c r="P2" s="46" t="s">
        <v>70</v>
      </c>
      <c r="Q2" s="54" t="s">
        <v>72</v>
      </c>
      <c r="R2" s="81" t="s">
        <v>73</v>
      </c>
      <c r="T2" s="129" t="s">
        <v>69</v>
      </c>
      <c r="U2" s="55" t="s">
        <v>70</v>
      </c>
      <c r="V2" s="73" t="s">
        <v>71</v>
      </c>
      <c r="W2" s="55" t="s">
        <v>70</v>
      </c>
      <c r="X2" s="54" t="s">
        <v>72</v>
      </c>
      <c r="Y2" s="81" t="s">
        <v>73</v>
      </c>
    </row>
    <row r="3" spans="1:25" x14ac:dyDescent="0.35">
      <c r="A3" s="82">
        <v>0.5</v>
      </c>
      <c r="B3" s="49">
        <f>Sollwerte!G7</f>
        <v>2033.0431785416342</v>
      </c>
      <c r="C3" s="49">
        <f>'Messwerte '!H3</f>
        <v>698.03680000000008</v>
      </c>
      <c r="D3" s="17">
        <f>C3/B3</f>
        <v>0.34334578201173466</v>
      </c>
      <c r="E3" s="50">
        <f>'Error Calculation'!H2</f>
        <v>1.1676916465866967E-2</v>
      </c>
      <c r="F3" s="71">
        <v>0.56781658532362644</v>
      </c>
      <c r="G3" s="50">
        <v>1.1080194523375773E-2</v>
      </c>
      <c r="H3" s="71">
        <f>D3/F3</f>
        <v>0.60467726883328898</v>
      </c>
      <c r="I3" s="83">
        <f>SQRT((E3/F3)^2+(D3*G3/F3^2)^2)</f>
        <v>2.3709285764484792E-2</v>
      </c>
      <c r="K3" s="117">
        <f>Sollwerte!I7</f>
        <v>1016.5215892708171</v>
      </c>
      <c r="L3" s="49">
        <f>'Messwerte '!E3</f>
        <v>179.69322000000003</v>
      </c>
      <c r="M3" s="17">
        <f>L3/K3</f>
        <v>0.17677265480303239</v>
      </c>
      <c r="N3" s="51">
        <f>'Error Calculation'!Q2</f>
        <v>7.8355909303606044E-3</v>
      </c>
      <c r="O3" s="71">
        <v>0.34445768385069858</v>
      </c>
      <c r="P3" s="8">
        <v>1.3901265650904661E-2</v>
      </c>
      <c r="Q3" s="17">
        <f>M3/O3</f>
        <v>0.51319120777590943</v>
      </c>
      <c r="R3" s="83">
        <f>SQRT((N3/O3)^2+(M3*P3/O3^2)^2)</f>
        <v>3.0763498204031875E-2</v>
      </c>
      <c r="T3" s="130">
        <f t="shared" ref="T3:T12" si="0">C3/L3</f>
        <v>3.884602880398047</v>
      </c>
      <c r="U3" s="51">
        <f>SQRT((2*E3/M3)^2+(2*D3*N3/M3^2)^2)</f>
        <v>0.21703089758338298</v>
      </c>
      <c r="V3" s="17">
        <v>3.4243167351512773</v>
      </c>
      <c r="W3" s="50">
        <v>0.17121921360700113</v>
      </c>
      <c r="X3" s="71">
        <f>T3/V3*2</f>
        <v>2.2688338613784427</v>
      </c>
      <c r="Y3" s="83">
        <f>SQRT((2*U3/V3)^2+(2*T3*W3/V3^2))</f>
        <v>0.35987732343570761</v>
      </c>
    </row>
    <row r="4" spans="1:25" x14ac:dyDescent="0.35">
      <c r="A4" s="84">
        <v>1</v>
      </c>
      <c r="B4" s="7">
        <f>Sollwerte!G8</f>
        <v>3512.1600003590361</v>
      </c>
      <c r="C4" s="7">
        <f>'Messwerte '!H4</f>
        <v>1871.9757999999999</v>
      </c>
      <c r="D4" s="4">
        <f t="shared" ref="D4:D12" si="1">C4/B4</f>
        <v>0.53299843965213267</v>
      </c>
      <c r="E4" s="47">
        <f>'Error Calculation'!H3</f>
        <v>1.8105157904285688E-2</v>
      </c>
      <c r="F4" s="4">
        <v>0.91827546993894871</v>
      </c>
      <c r="G4" s="8">
        <v>1.3843687797810164E-2</v>
      </c>
      <c r="H4" s="62">
        <f t="shared" ref="H4:H12" si="2">D4/F4</f>
        <v>0.58043414759578504</v>
      </c>
      <c r="I4" s="85">
        <f t="shared" ref="I4:I12" si="3">SQRT((E4/F4)^2+(D4*G4/F4^2)^2)</f>
        <v>2.1571053711962461E-2</v>
      </c>
      <c r="K4" s="118">
        <f>Sollwerte!I8</f>
        <v>1756.080000179518</v>
      </c>
      <c r="L4" s="7">
        <f>'Messwerte '!E4</f>
        <v>589.43402000000003</v>
      </c>
      <c r="M4" s="4">
        <f t="shared" ref="M4:M12" si="4">L4/K4</f>
        <v>0.33565328455408877</v>
      </c>
      <c r="N4" s="47">
        <f>'Error Calculation'!Q3</f>
        <v>1.3302108036075096E-2</v>
      </c>
      <c r="O4" s="4">
        <v>0.73127235152033887</v>
      </c>
      <c r="P4" s="8">
        <v>1.4923417934159822E-2</v>
      </c>
      <c r="Q4" s="4">
        <f t="shared" ref="Q4:Q12" si="5">M4/O4</f>
        <v>0.45899900885935963</v>
      </c>
      <c r="R4" s="85">
        <f t="shared" ref="R4:R12" si="6">SQRT((N4/O4)^2+(M4*P4/O4^2)^2)</f>
        <v>2.0460451429708596E-2</v>
      </c>
      <c r="T4" s="131">
        <f t="shared" si="0"/>
        <v>3.1758869296346348</v>
      </c>
      <c r="U4" s="47">
        <f t="shared" ref="U4:U12" si="7">SQRT((2*E4/M4)^2+(2*D4*N4/M4^2)^2)</f>
        <v>0.16576899838969161</v>
      </c>
      <c r="V4" s="4">
        <v>2.5373240955387639</v>
      </c>
      <c r="W4" s="8">
        <v>6.5930367971147111E-2</v>
      </c>
      <c r="X4" s="62">
        <f t="shared" ref="X4:X12" si="8">T4/V4*2</f>
        <v>2.5033356481488673</v>
      </c>
      <c r="Y4" s="85">
        <f t="shared" ref="Y4:Y12" si="9">SQRT((2*U4/V4)^2+(2*T4*W4/V4^2))</f>
        <v>0.28656656676435371</v>
      </c>
    </row>
    <row r="5" spans="1:25" x14ac:dyDescent="0.35">
      <c r="A5" s="84">
        <v>1.5</v>
      </c>
      <c r="B5" s="7">
        <f>Sollwerte!G9</f>
        <v>4791.2306323391058</v>
      </c>
      <c r="C5" s="7">
        <f>'Messwerte '!H5</f>
        <v>3043.83</v>
      </c>
      <c r="D5" s="4">
        <f t="shared" si="1"/>
        <v>0.63529189754616033</v>
      </c>
      <c r="E5" s="47">
        <f>'Error Calculation'!H4</f>
        <v>2.1586249990631787E-2</v>
      </c>
      <c r="F5" s="4">
        <v>0.99358430773654782</v>
      </c>
      <c r="G5" s="8">
        <v>6.0000000000000001E-3</v>
      </c>
      <c r="H5" s="62">
        <f t="shared" si="2"/>
        <v>0.63939405302545305</v>
      </c>
      <c r="I5" s="85">
        <f t="shared" si="3"/>
        <v>2.2066073230950549E-2</v>
      </c>
      <c r="K5" s="118">
        <f>Sollwerte!I9</f>
        <v>2395.6153161695529</v>
      </c>
      <c r="L5" s="7">
        <f>'Messwerte '!E5</f>
        <v>1051.90212</v>
      </c>
      <c r="M5" s="4">
        <f t="shared" si="4"/>
        <v>0.43909475486320115</v>
      </c>
      <c r="N5" s="47">
        <f>'Error Calculation'!Q4</f>
        <v>1.6983942633203995E-2</v>
      </c>
      <c r="O5" s="4">
        <v>0.84149184814184397</v>
      </c>
      <c r="P5" s="8">
        <v>1.5601317543655978E-2</v>
      </c>
      <c r="Q5" s="4">
        <f t="shared" si="5"/>
        <v>0.52180512007667867</v>
      </c>
      <c r="R5" s="85">
        <f t="shared" si="6"/>
        <v>2.2381935527609201E-2</v>
      </c>
      <c r="T5" s="131">
        <f t="shared" si="0"/>
        <v>2.8936437546109328</v>
      </c>
      <c r="U5" s="47">
        <f t="shared" si="7"/>
        <v>0.14897731617737683</v>
      </c>
      <c r="V5" s="4">
        <v>2.3396187349412432</v>
      </c>
      <c r="W5" s="8">
        <v>5.6689437283349145E-2</v>
      </c>
      <c r="X5" s="62">
        <f t="shared" si="8"/>
        <v>2.4736028237383758</v>
      </c>
      <c r="Y5" s="85">
        <f t="shared" si="9"/>
        <v>0.27596082554180412</v>
      </c>
    </row>
    <row r="6" spans="1:25" x14ac:dyDescent="0.35">
      <c r="A6" s="84">
        <v>2</v>
      </c>
      <c r="B6" s="7">
        <f>Sollwerte!G10</f>
        <v>5934.336199166527</v>
      </c>
      <c r="C6" s="7">
        <f>'Messwerte '!H6</f>
        <v>4104.6345000000001</v>
      </c>
      <c r="D6" s="4">
        <f t="shared" si="1"/>
        <v>0.69167542286810324</v>
      </c>
      <c r="E6" s="47">
        <f>'Error Calculation'!H5</f>
        <v>2.3506712885236179E-2</v>
      </c>
      <c r="F6" s="4">
        <v>0.99358430773654782</v>
      </c>
      <c r="G6" s="8">
        <v>6.0000000000000001E-3</v>
      </c>
      <c r="H6" s="62">
        <f t="shared" si="2"/>
        <v>0.6961416534886572</v>
      </c>
      <c r="I6" s="85">
        <f t="shared" si="3"/>
        <v>2.4029079428703869E-2</v>
      </c>
      <c r="K6" s="118">
        <f>Sollwerte!I10</f>
        <v>2967.1680995832635</v>
      </c>
      <c r="L6" s="7">
        <f>'Messwerte '!E6</f>
        <v>1506.36364</v>
      </c>
      <c r="M6" s="4">
        <f t="shared" si="4"/>
        <v>0.50767721593244675</v>
      </c>
      <c r="N6" s="47">
        <f>'Error Calculation'!Q5</f>
        <v>1.9528722953049915E-2</v>
      </c>
      <c r="O6" s="4">
        <v>0.91509100239840957</v>
      </c>
      <c r="P6" s="8">
        <v>6.0000000000000001E-3</v>
      </c>
      <c r="Q6" s="4">
        <f t="shared" si="5"/>
        <v>0.55478331073286602</v>
      </c>
      <c r="R6" s="85">
        <f t="shared" si="6"/>
        <v>2.1648538401350465E-2</v>
      </c>
      <c r="T6" s="131">
        <f t="shared" si="0"/>
        <v>2.7248629686786652</v>
      </c>
      <c r="U6" s="47">
        <f t="shared" si="7"/>
        <v>0.13986506457864525</v>
      </c>
      <c r="V6" s="4">
        <v>2.1845434446358252</v>
      </c>
      <c r="W6" s="8">
        <v>5.4911897936122486E-2</v>
      </c>
      <c r="X6" s="62">
        <f t="shared" si="8"/>
        <v>2.4946750089769116</v>
      </c>
      <c r="Y6" s="85">
        <f t="shared" si="9"/>
        <v>0.28125480000186742</v>
      </c>
    </row>
    <row r="7" spans="1:25" x14ac:dyDescent="0.35">
      <c r="A7" s="84">
        <v>2.5</v>
      </c>
      <c r="B7" s="7">
        <f>Sollwerte!G11</f>
        <v>6979.3930305974518</v>
      </c>
      <c r="C7" s="7">
        <f>'Messwerte '!H7</f>
        <v>5061.5483999999997</v>
      </c>
      <c r="D7" s="4">
        <f t="shared" si="1"/>
        <v>0.72521326393431662</v>
      </c>
      <c r="E7" s="47">
        <f>'Error Calculation'!H6</f>
        <v>2.4650007868163744E-2</v>
      </c>
      <c r="F7" s="4">
        <v>0.99358430773654782</v>
      </c>
      <c r="G7" s="8">
        <v>6.0000000000000001E-3</v>
      </c>
      <c r="H7" s="62">
        <f t="shared" si="2"/>
        <v>0.72989605239076438</v>
      </c>
      <c r="I7" s="85">
        <f t="shared" si="3"/>
        <v>2.5197671064157004E-2</v>
      </c>
      <c r="K7" s="118">
        <f>Sollwerte!I11</f>
        <v>3489.6965152987259</v>
      </c>
      <c r="L7" s="7">
        <f>'Messwerte '!E7</f>
        <v>1945.7813999999998</v>
      </c>
      <c r="M7" s="4">
        <f t="shared" si="4"/>
        <v>0.55757897326307659</v>
      </c>
      <c r="N7" s="47">
        <f>'Error Calculation'!Q6</f>
        <v>2.1429208985570897E-2</v>
      </c>
      <c r="O7" s="4">
        <v>0.91509100239840957</v>
      </c>
      <c r="P7" s="8">
        <v>6.0000000000000001E-3</v>
      </c>
      <c r="Q7" s="4">
        <f t="shared" si="5"/>
        <v>0.60931532689283241</v>
      </c>
      <c r="R7" s="85">
        <f t="shared" si="6"/>
        <v>2.3755916805244779E-2</v>
      </c>
      <c r="T7" s="131">
        <f t="shared" si="0"/>
        <v>2.6012934443715006</v>
      </c>
      <c r="U7" s="47">
        <f t="shared" si="7"/>
        <v>0.13346398853085631</v>
      </c>
      <c r="V7" s="4">
        <v>2.1845434446358252</v>
      </c>
      <c r="W7" s="8">
        <v>5.1809965287111445E-2</v>
      </c>
      <c r="X7" s="62">
        <f t="shared" si="8"/>
        <v>2.3815442542550578</v>
      </c>
      <c r="Y7" s="85">
        <f t="shared" si="9"/>
        <v>0.26723098191579508</v>
      </c>
    </row>
    <row r="8" spans="1:25" x14ac:dyDescent="0.35">
      <c r="A8" s="84">
        <v>3</v>
      </c>
      <c r="B8" s="7">
        <f>Sollwerte!G12</f>
        <v>7940.9038354819741</v>
      </c>
      <c r="C8" s="7">
        <f>'Messwerte '!H8</f>
        <v>5912.3626999999997</v>
      </c>
      <c r="D8" s="4">
        <f t="shared" si="1"/>
        <v>0.74454530900904026</v>
      </c>
      <c r="E8" s="47">
        <f>'Error Calculation'!H7</f>
        <v>2.5310178212421919E-2</v>
      </c>
      <c r="F8" s="4">
        <v>0.99358430773654782</v>
      </c>
      <c r="G8" s="8">
        <v>6.0000000000000001E-3</v>
      </c>
      <c r="H8" s="62">
        <f t="shared" si="2"/>
        <v>0.74935292678400367</v>
      </c>
      <c r="I8" s="85">
        <f t="shared" si="3"/>
        <v>2.5872412647907125E-2</v>
      </c>
      <c r="K8" s="118">
        <f>Sollwerte!I12</f>
        <v>3970.451917740987</v>
      </c>
      <c r="L8" s="7">
        <f>'Messwerte '!E8</f>
        <v>2348.8323799999998</v>
      </c>
      <c r="M8" s="4">
        <f t="shared" si="4"/>
        <v>0.59157809455009913</v>
      </c>
      <c r="N8" s="47">
        <f>'Error Calculation'!Q7</f>
        <v>2.2699647061104174E-2</v>
      </c>
      <c r="O8" s="4">
        <v>0.91509100239840957</v>
      </c>
      <c r="P8" s="8">
        <v>6.0000000000000001E-3</v>
      </c>
      <c r="Q8" s="4">
        <f t="shared" si="5"/>
        <v>0.64646914131993582</v>
      </c>
      <c r="R8" s="85">
        <f t="shared" si="6"/>
        <v>2.5165431566991334E-2</v>
      </c>
      <c r="T8" s="131">
        <f t="shared" si="0"/>
        <v>2.5171496912010385</v>
      </c>
      <c r="U8" s="47">
        <f t="shared" si="7"/>
        <v>0.12903827867960305</v>
      </c>
      <c r="V8" s="4">
        <v>2.1845434446358252</v>
      </c>
      <c r="W8" s="8">
        <v>5.5514322842883532E-2</v>
      </c>
      <c r="X8" s="62">
        <f t="shared" si="8"/>
        <v>2.3045087039874921</v>
      </c>
      <c r="Y8" s="85">
        <f t="shared" si="9"/>
        <v>0.26929425114694383</v>
      </c>
    </row>
    <row r="9" spans="1:25" x14ac:dyDescent="0.35">
      <c r="A9" s="84">
        <v>3.5</v>
      </c>
      <c r="B9" s="7">
        <f>Sollwerte!G13</f>
        <v>8840.8098696830511</v>
      </c>
      <c r="C9" s="7">
        <f>'Messwerte '!H9</f>
        <v>6711.4845000000005</v>
      </c>
      <c r="D9" s="4">
        <f t="shared" si="1"/>
        <v>0.75914815485570575</v>
      </c>
      <c r="E9" s="47">
        <f>'Error Calculation'!H8</f>
        <v>2.5808895970093778E-2</v>
      </c>
      <c r="F9" s="4">
        <v>0.99358430773654782</v>
      </c>
      <c r="G9" s="8">
        <v>6.0000000000000001E-3</v>
      </c>
      <c r="H9" s="62">
        <f t="shared" si="2"/>
        <v>0.7640500649462717</v>
      </c>
      <c r="I9" s="85">
        <f t="shared" si="3"/>
        <v>2.6382136682429655E-2</v>
      </c>
      <c r="K9" s="118">
        <f>Sollwerte!I13</f>
        <v>4420.4049348415256</v>
      </c>
      <c r="L9" s="7">
        <f>'Messwerte '!E9</f>
        <v>2713.0791399999998</v>
      </c>
      <c r="M9" s="4">
        <f t="shared" si="4"/>
        <v>0.6137625805761765</v>
      </c>
      <c r="N9" s="47">
        <f>'Error Calculation'!Q8</f>
        <v>2.3542713153776366E-2</v>
      </c>
      <c r="O9" s="4">
        <v>0.91509100239840957</v>
      </c>
      <c r="P9" s="8">
        <v>6.0000000000000001E-3</v>
      </c>
      <c r="Q9" s="4">
        <f t="shared" si="5"/>
        <v>0.67071207013022116</v>
      </c>
      <c r="R9" s="85">
        <f t="shared" si="6"/>
        <v>2.6100334423851894E-2</v>
      </c>
      <c r="T9" s="131">
        <f t="shared" si="0"/>
        <v>2.4737518346036897</v>
      </c>
      <c r="U9" s="47">
        <f t="shared" si="7"/>
        <v>0.12679384802532956</v>
      </c>
      <c r="V9" s="4">
        <v>2.1845434446358252</v>
      </c>
      <c r="W9" s="8">
        <v>5.412467036204175E-2</v>
      </c>
      <c r="X9" s="62">
        <f t="shared" si="8"/>
        <v>2.2647769635142936</v>
      </c>
      <c r="Y9" s="85">
        <f t="shared" si="9"/>
        <v>0.26379489040410586</v>
      </c>
    </row>
    <row r="10" spans="1:25" x14ac:dyDescent="0.35">
      <c r="A10" s="84">
        <v>4</v>
      </c>
      <c r="B10" s="7">
        <f>Sollwerte!G14</f>
        <v>9685.2289473292185</v>
      </c>
      <c r="C10" s="7">
        <f>'Messwerte '!H10</f>
        <v>7480.8752000000004</v>
      </c>
      <c r="D10" s="4">
        <f t="shared" si="1"/>
        <v>0.77240045028186077</v>
      </c>
      <c r="E10" s="47">
        <f>'Error Calculation'!H9</f>
        <v>2.6261555665566365E-2</v>
      </c>
      <c r="F10" s="4">
        <v>0.99358430773654782</v>
      </c>
      <c r="G10" s="8">
        <v>6.0000000000000001E-3</v>
      </c>
      <c r="H10" s="62">
        <f t="shared" si="2"/>
        <v>0.77738793202304213</v>
      </c>
      <c r="I10" s="85">
        <f t="shared" si="3"/>
        <v>2.6844784141797546E-2</v>
      </c>
      <c r="K10" s="118">
        <f>Sollwerte!I14</f>
        <v>4842.6144736646092</v>
      </c>
      <c r="L10" s="7">
        <f>'Messwerte '!E10</f>
        <v>3069.5226199999997</v>
      </c>
      <c r="M10" s="4">
        <f t="shared" si="4"/>
        <v>0.6338564915073992</v>
      </c>
      <c r="N10" s="47">
        <f>'Error Calculation'!Q9</f>
        <v>2.4334565273364049E-2</v>
      </c>
      <c r="O10" s="4">
        <v>0.91509100239840957</v>
      </c>
      <c r="P10" s="8">
        <v>6.0000000000000001E-3</v>
      </c>
      <c r="Q10" s="4">
        <f t="shared" si="5"/>
        <v>0.69267044462910443</v>
      </c>
      <c r="R10" s="85">
        <f t="shared" si="6"/>
        <v>2.6977547887889891E-2</v>
      </c>
      <c r="T10" s="131">
        <f t="shared" si="0"/>
        <v>2.4371461383790032</v>
      </c>
      <c r="U10" s="47">
        <f t="shared" si="7"/>
        <v>0.12498272618608164</v>
      </c>
      <c r="V10" s="4">
        <v>2.1845434446358252</v>
      </c>
      <c r="W10" s="8">
        <v>5.6600056212525014E-2</v>
      </c>
      <c r="X10" s="62">
        <f t="shared" si="8"/>
        <v>2.2312636028030912</v>
      </c>
      <c r="Y10" s="85">
        <f t="shared" si="9"/>
        <v>0.26627716247660871</v>
      </c>
    </row>
    <row r="11" spans="1:25" x14ac:dyDescent="0.35">
      <c r="A11" s="84">
        <v>4.5</v>
      </c>
      <c r="B11" s="6">
        <f>Sollwerte!G15</f>
        <v>10480.322889888104</v>
      </c>
      <c r="C11" s="7">
        <f>'Messwerte '!H11</f>
        <v>8250.4016000000011</v>
      </c>
      <c r="D11" s="4">
        <f t="shared" si="1"/>
        <v>0.78722780649824886</v>
      </c>
      <c r="E11" s="47">
        <f>'Error Calculation'!H10</f>
        <v>2.6767607261786328E-2</v>
      </c>
      <c r="F11" s="4">
        <v>0.99358430773654782</v>
      </c>
      <c r="G11" s="8">
        <v>6.0000000000000001E-3</v>
      </c>
      <c r="H11" s="62">
        <f t="shared" si="2"/>
        <v>0.79231103024524108</v>
      </c>
      <c r="I11" s="85">
        <f t="shared" si="3"/>
        <v>2.7362014260954436E-2</v>
      </c>
      <c r="K11" s="118">
        <f>Sollwerte!I15</f>
        <v>5240.1614449440522</v>
      </c>
      <c r="L11" s="7">
        <f>'Messwerte '!E11</f>
        <v>3420.1409800000001</v>
      </c>
      <c r="M11" s="4">
        <f t="shared" si="4"/>
        <v>0.65267855121141527</v>
      </c>
      <c r="N11" s="47">
        <f>'Error Calculation'!Q10</f>
        <v>2.504085279834416E-2</v>
      </c>
      <c r="O11" s="4">
        <v>0.91509100239840957</v>
      </c>
      <c r="P11" s="8">
        <v>6.0000000000000001E-3</v>
      </c>
      <c r="Q11" s="4">
        <f t="shared" si="5"/>
        <v>0.7132389560172443</v>
      </c>
      <c r="R11" s="85">
        <f t="shared" si="6"/>
        <v>2.7761058250494689E-2</v>
      </c>
      <c r="T11" s="131">
        <f t="shared" si="0"/>
        <v>2.4122986883423736</v>
      </c>
      <c r="U11" s="47">
        <f t="shared" si="7"/>
        <v>0.12366725936407921</v>
      </c>
      <c r="V11" s="4">
        <v>2.1845434446358252</v>
      </c>
      <c r="W11" s="8">
        <v>5.7306777956540954E-2</v>
      </c>
      <c r="X11" s="62">
        <f t="shared" si="8"/>
        <v>2.2085151881651099</v>
      </c>
      <c r="Y11" s="85">
        <f t="shared" si="9"/>
        <v>0.26599707915340243</v>
      </c>
    </row>
    <row r="12" spans="1:25" ht="15" thickBot="1" x14ac:dyDescent="0.4">
      <c r="A12" s="86">
        <v>5</v>
      </c>
      <c r="B12" s="87">
        <f>Sollwerte!G16</f>
        <v>11226.586264524525</v>
      </c>
      <c r="C12" s="88">
        <f>'Messwerte '!H12</f>
        <v>8929.0113000000001</v>
      </c>
      <c r="D12" s="89">
        <f t="shared" si="1"/>
        <v>0.7953451823743829</v>
      </c>
      <c r="E12" s="90">
        <f>'Error Calculation'!H11</f>
        <v>2.7045547471166644E-2</v>
      </c>
      <c r="F12" s="91">
        <v>0.99358430773654782</v>
      </c>
      <c r="G12" s="100">
        <v>6.0000000000000001E-3</v>
      </c>
      <c r="H12" s="91">
        <f t="shared" si="2"/>
        <v>0.8004808209846157</v>
      </c>
      <c r="I12" s="92">
        <f t="shared" si="3"/>
        <v>2.7646066139542957E-2</v>
      </c>
      <c r="K12" s="119">
        <f>Sollwerte!I16</f>
        <v>5613.2931322622626</v>
      </c>
      <c r="L12" s="88">
        <f>'Messwerte '!E12</f>
        <v>3727.3198600000001</v>
      </c>
      <c r="M12" s="89">
        <f t="shared" si="4"/>
        <v>0.66401660703898069</v>
      </c>
      <c r="N12" s="100">
        <f>'Error Calculation'!Q11</f>
        <v>2.5447068842730496E-2</v>
      </c>
      <c r="O12" s="91">
        <v>0.91509100239840957</v>
      </c>
      <c r="P12" s="90">
        <v>6.0000000000000001E-3</v>
      </c>
      <c r="Q12" s="89">
        <f t="shared" si="5"/>
        <v>0.72562904159108221</v>
      </c>
      <c r="R12" s="92">
        <f t="shared" si="6"/>
        <v>2.8212307842612205E-2</v>
      </c>
      <c r="T12" s="132">
        <f t="shared" si="0"/>
        <v>2.395558104852316</v>
      </c>
      <c r="U12" s="100">
        <f t="shared" si="7"/>
        <v>0.12273521344804687</v>
      </c>
      <c r="V12" s="89">
        <v>2.1845434446358252</v>
      </c>
      <c r="W12" s="100">
        <v>5.6368033845590845E-2</v>
      </c>
      <c r="X12" s="91">
        <f t="shared" si="8"/>
        <v>2.1931887971691659</v>
      </c>
      <c r="Y12" s="92">
        <f t="shared" si="9"/>
        <v>0.26309206844650429</v>
      </c>
    </row>
    <row r="14" spans="1:25" ht="15" thickBot="1" x14ac:dyDescent="0.4"/>
    <row r="15" spans="1:25" ht="15.5" x14ac:dyDescent="0.35">
      <c r="A15" s="93" t="s">
        <v>74</v>
      </c>
      <c r="B15" s="94" t="s">
        <v>67</v>
      </c>
      <c r="C15" s="95" t="s">
        <v>68</v>
      </c>
      <c r="D15" s="96" t="s">
        <v>69</v>
      </c>
      <c r="E15" s="97" t="s">
        <v>70</v>
      </c>
      <c r="F15" s="98" t="s">
        <v>71</v>
      </c>
      <c r="G15" s="97" t="s">
        <v>70</v>
      </c>
      <c r="H15" s="123" t="s">
        <v>72</v>
      </c>
      <c r="I15" s="99" t="s">
        <v>73</v>
      </c>
      <c r="J15" s="70"/>
      <c r="K15" s="116" t="s">
        <v>67</v>
      </c>
      <c r="L15" s="95" t="s">
        <v>68</v>
      </c>
      <c r="M15" s="96" t="s">
        <v>69</v>
      </c>
      <c r="N15" s="97" t="s">
        <v>70</v>
      </c>
      <c r="O15" s="98" t="s">
        <v>71</v>
      </c>
      <c r="P15" s="97" t="s">
        <v>70</v>
      </c>
      <c r="Q15" s="123" t="s">
        <v>72</v>
      </c>
      <c r="R15" s="99" t="s">
        <v>73</v>
      </c>
      <c r="T15" s="133" t="s">
        <v>69</v>
      </c>
      <c r="U15" s="97" t="s">
        <v>70</v>
      </c>
      <c r="V15" s="98" t="s">
        <v>71</v>
      </c>
      <c r="W15" s="97" t="s">
        <v>70</v>
      </c>
      <c r="X15" s="96" t="s">
        <v>72</v>
      </c>
      <c r="Y15" s="110" t="s">
        <v>73</v>
      </c>
    </row>
    <row r="16" spans="1:25" x14ac:dyDescent="0.35">
      <c r="A16" s="82">
        <v>1.5</v>
      </c>
      <c r="B16" s="48">
        <f t="shared" ref="B16:C23" si="10">B5-B$4</f>
        <v>1279.0706319800697</v>
      </c>
      <c r="C16" s="49">
        <f t="shared" si="10"/>
        <v>1171.8542</v>
      </c>
      <c r="D16" s="17">
        <f>C16/B16</f>
        <v>0.91617630074572742</v>
      </c>
      <c r="E16" s="51">
        <f>E5</f>
        <v>2.1586249990631787E-2</v>
      </c>
      <c r="F16" s="4">
        <v>0.99358430773654782</v>
      </c>
      <c r="G16" s="8">
        <v>6.0000000000000001E-3</v>
      </c>
      <c r="H16" s="62">
        <f t="shared" ref="H16:H23" si="11">D16/F16</f>
        <v>0.92209216028465557</v>
      </c>
      <c r="I16" s="85">
        <f t="shared" ref="I16:I23" si="12">SQRT((E16/F16)^2+(D16*G16/F16^2)^2)</f>
        <v>2.2427860519829704E-2</v>
      </c>
      <c r="K16" s="117">
        <f t="shared" ref="K16:L23" si="13">K5-K$4</f>
        <v>639.53531599003486</v>
      </c>
      <c r="L16" s="49">
        <f t="shared" si="13"/>
        <v>462.46809999999994</v>
      </c>
      <c r="M16" s="17">
        <f>L16/K16</f>
        <v>0.72313144940881735</v>
      </c>
      <c r="N16" s="51">
        <f>N5</f>
        <v>1.6983942633203995E-2</v>
      </c>
      <c r="O16" s="62">
        <v>0.84149184814184397</v>
      </c>
      <c r="P16" s="8">
        <v>1.5601317543655978E-2</v>
      </c>
      <c r="Q16" s="62">
        <f t="shared" ref="Q16:Q23" si="14">M16/O16</f>
        <v>0.85934456882216226</v>
      </c>
      <c r="R16" s="85">
        <f t="shared" ref="R16:R23" si="15">SQRT((N16/O16)^2+(M16*P16/O16^2)^2)</f>
        <v>2.5713757774933208E-2</v>
      </c>
      <c r="T16" s="131">
        <f t="shared" ref="T16:T45" si="16">C16/L16</f>
        <v>2.5339135823638435</v>
      </c>
      <c r="U16" s="8">
        <f t="shared" ref="U16:U45" si="17">SQRT((2*E16/M16)^2+(2*D16*N16/M16^2)^2)</f>
        <v>8.4298062959361014E-2</v>
      </c>
      <c r="V16" s="4">
        <v>2.3396187349412432</v>
      </c>
      <c r="W16" s="51">
        <v>5.6689437283349145E-2</v>
      </c>
      <c r="X16" s="4">
        <f t="shared" ref="X16:X45" si="18">T16/V16*2</f>
        <v>2.1660910339970241</v>
      </c>
      <c r="Y16" s="85">
        <f t="shared" ref="Y16:Y45" si="19">SQRT((2*U16/V16)^2+(2*T16*W16/V16^2))</f>
        <v>0.24016175080119456</v>
      </c>
    </row>
    <row r="17" spans="1:25" x14ac:dyDescent="0.35">
      <c r="A17" s="84">
        <v>2</v>
      </c>
      <c r="B17" s="6">
        <f t="shared" si="10"/>
        <v>2422.1761988074909</v>
      </c>
      <c r="C17" s="7">
        <f t="shared" si="10"/>
        <v>2232.6587</v>
      </c>
      <c r="D17" s="4">
        <f t="shared" ref="D17:D23" si="20">C17/B17</f>
        <v>0.92175734411856747</v>
      </c>
      <c r="E17" s="47">
        <f t="shared" ref="E17:E23" si="21">E6</f>
        <v>2.3506712885236179E-2</v>
      </c>
      <c r="F17" s="4">
        <v>0.99358430773654782</v>
      </c>
      <c r="G17" s="8">
        <v>6.0000000000000001E-3</v>
      </c>
      <c r="H17" s="62">
        <f t="shared" si="11"/>
        <v>0.92770924111955122</v>
      </c>
      <c r="I17" s="85">
        <f t="shared" si="12"/>
        <v>2.4312736758747209E-2</v>
      </c>
      <c r="K17" s="118">
        <f t="shared" si="13"/>
        <v>1211.0880994037454</v>
      </c>
      <c r="L17" s="7">
        <f t="shared" si="13"/>
        <v>916.92962</v>
      </c>
      <c r="M17" s="4">
        <f t="shared" ref="M17:M23" si="22">L17/K17</f>
        <v>0.75711223688138929</v>
      </c>
      <c r="N17" s="47">
        <f t="shared" ref="N17:N23" si="23">N6</f>
        <v>1.9528722953049915E-2</v>
      </c>
      <c r="O17" s="4">
        <v>0.91509100239840957</v>
      </c>
      <c r="P17" s="8">
        <v>6.0000000000000001E-3</v>
      </c>
      <c r="Q17" s="62">
        <f t="shared" si="14"/>
        <v>0.82736278129391994</v>
      </c>
      <c r="R17" s="85">
        <f t="shared" si="15"/>
        <v>2.2019439349749113E-2</v>
      </c>
      <c r="T17" s="131">
        <f t="shared" si="16"/>
        <v>2.4349291933660075</v>
      </c>
      <c r="U17" s="8">
        <f t="shared" si="17"/>
        <v>8.8320152394326487E-2</v>
      </c>
      <c r="V17" s="4">
        <v>2.1845434446358252</v>
      </c>
      <c r="W17" s="47">
        <v>5.4911897936122486E-2</v>
      </c>
      <c r="X17" s="4">
        <f t="shared" si="18"/>
        <v>2.2292339384185818</v>
      </c>
      <c r="Y17" s="85">
        <f t="shared" si="19"/>
        <v>0.25014688401967888</v>
      </c>
    </row>
    <row r="18" spans="1:25" x14ac:dyDescent="0.35">
      <c r="A18" s="84">
        <v>2.5</v>
      </c>
      <c r="B18" s="6">
        <f t="shared" si="10"/>
        <v>3467.2330302384157</v>
      </c>
      <c r="C18" s="7">
        <f t="shared" si="10"/>
        <v>3189.5725999999995</v>
      </c>
      <c r="D18" s="4">
        <f t="shared" si="20"/>
        <v>0.91991872832979915</v>
      </c>
      <c r="E18" s="47">
        <f t="shared" si="21"/>
        <v>2.4650007868163744E-2</v>
      </c>
      <c r="F18" s="4">
        <v>0.99358430773654782</v>
      </c>
      <c r="G18" s="8">
        <v>6.0000000000000001E-3</v>
      </c>
      <c r="H18" s="62">
        <f t="shared" si="11"/>
        <v>0.92585875316955857</v>
      </c>
      <c r="I18" s="85">
        <f t="shared" si="12"/>
        <v>2.5431373244432148E-2</v>
      </c>
      <c r="K18" s="118">
        <f t="shared" si="13"/>
        <v>1733.6165151192079</v>
      </c>
      <c r="L18" s="7">
        <f t="shared" si="13"/>
        <v>1356.3473799999997</v>
      </c>
      <c r="M18" s="4">
        <f t="shared" si="22"/>
        <v>0.78238028316587294</v>
      </c>
      <c r="N18" s="47">
        <f t="shared" si="23"/>
        <v>2.1429208985570897E-2</v>
      </c>
      <c r="O18" s="4">
        <v>0.91509100239840957</v>
      </c>
      <c r="P18" s="8">
        <v>6.0000000000000001E-3</v>
      </c>
      <c r="Q18" s="62">
        <f t="shared" si="14"/>
        <v>0.85497538618049107</v>
      </c>
      <c r="R18" s="85">
        <f t="shared" si="15"/>
        <v>2.4079204305252858E-2</v>
      </c>
      <c r="T18" s="131">
        <f t="shared" si="16"/>
        <v>2.3515897527667287</v>
      </c>
      <c r="U18" s="8">
        <f t="shared" si="17"/>
        <v>9.0106610455146965E-2</v>
      </c>
      <c r="V18" s="4">
        <v>2.1845434446358252</v>
      </c>
      <c r="W18" s="47">
        <v>5.1809965287111445E-2</v>
      </c>
      <c r="X18" s="4">
        <f t="shared" si="18"/>
        <v>2.1529347548945186</v>
      </c>
      <c r="Y18" s="85">
        <f t="shared" si="19"/>
        <v>0.24055287814649587</v>
      </c>
    </row>
    <row r="19" spans="1:25" x14ac:dyDescent="0.35">
      <c r="A19" s="84">
        <v>3</v>
      </c>
      <c r="B19" s="6">
        <f t="shared" si="10"/>
        <v>4428.7438351229375</v>
      </c>
      <c r="C19" s="7">
        <f t="shared" si="10"/>
        <v>4040.3868999999995</v>
      </c>
      <c r="D19" s="4">
        <f t="shared" si="20"/>
        <v>0.91230991234060443</v>
      </c>
      <c r="E19" s="47">
        <f t="shared" si="21"/>
        <v>2.5310178212421919E-2</v>
      </c>
      <c r="F19" s="4">
        <v>0.99358430773654782</v>
      </c>
      <c r="G19" s="8">
        <v>6.0000000000000001E-3</v>
      </c>
      <c r="H19" s="62">
        <f t="shared" si="11"/>
        <v>0.91820080614890953</v>
      </c>
      <c r="I19" s="85">
        <f t="shared" si="12"/>
        <v>2.6070084882935694E-2</v>
      </c>
      <c r="K19" s="118">
        <f t="shared" si="13"/>
        <v>2214.3719175614688</v>
      </c>
      <c r="L19" s="7">
        <f t="shared" si="13"/>
        <v>1759.3983599999997</v>
      </c>
      <c r="M19" s="4">
        <f t="shared" si="22"/>
        <v>0.79453606959462375</v>
      </c>
      <c r="N19" s="47">
        <f t="shared" si="23"/>
        <v>2.2699647061104174E-2</v>
      </c>
      <c r="O19" s="4">
        <v>0.91509100239840957</v>
      </c>
      <c r="P19" s="8">
        <v>6.0000000000000001E-3</v>
      </c>
      <c r="Q19" s="62">
        <f t="shared" si="14"/>
        <v>0.86825907752582299</v>
      </c>
      <c r="R19" s="85">
        <f t="shared" si="15"/>
        <v>2.5450770431074264E-2</v>
      </c>
      <c r="T19" s="131">
        <f t="shared" si="16"/>
        <v>2.2964593987685658</v>
      </c>
      <c r="U19" s="8">
        <f t="shared" si="17"/>
        <v>9.1452697924716608E-2</v>
      </c>
      <c r="V19" s="4">
        <v>2.1845434446358252</v>
      </c>
      <c r="W19" s="47">
        <v>5.5514322842883532E-2</v>
      </c>
      <c r="X19" s="4">
        <f t="shared" si="18"/>
        <v>2.1024616419577753</v>
      </c>
      <c r="Y19" s="85">
        <f t="shared" si="19"/>
        <v>0.24584274210044504</v>
      </c>
    </row>
    <row r="20" spans="1:25" x14ac:dyDescent="0.35">
      <c r="A20" s="84">
        <v>3.5</v>
      </c>
      <c r="B20" s="6">
        <f t="shared" si="10"/>
        <v>5328.6498693240155</v>
      </c>
      <c r="C20" s="7">
        <f t="shared" si="10"/>
        <v>4839.5087000000003</v>
      </c>
      <c r="D20" s="4">
        <f t="shared" si="20"/>
        <v>0.9082054213882762</v>
      </c>
      <c r="E20" s="47">
        <f t="shared" si="21"/>
        <v>2.5808895970093778E-2</v>
      </c>
      <c r="F20" s="4">
        <v>0.99358430773654782</v>
      </c>
      <c r="G20" s="8">
        <v>6.0000000000000001E-3</v>
      </c>
      <c r="H20" s="62">
        <f t="shared" si="11"/>
        <v>0.91406981200944037</v>
      </c>
      <c r="I20" s="85">
        <f t="shared" si="12"/>
        <v>2.6555556788964443E-2</v>
      </c>
      <c r="K20" s="118">
        <f t="shared" si="13"/>
        <v>2664.3249346620078</v>
      </c>
      <c r="L20" s="7">
        <f t="shared" si="13"/>
        <v>2123.6451199999997</v>
      </c>
      <c r="M20" s="4">
        <f t="shared" si="22"/>
        <v>0.79706686386936587</v>
      </c>
      <c r="N20" s="47">
        <f t="shared" si="23"/>
        <v>2.3542713153776366E-2</v>
      </c>
      <c r="O20" s="4">
        <v>0.91509100239840957</v>
      </c>
      <c r="P20" s="8">
        <v>6.0000000000000001E-3</v>
      </c>
      <c r="Q20" s="62">
        <f t="shared" si="14"/>
        <v>0.871024697850041</v>
      </c>
      <c r="R20" s="85">
        <f t="shared" si="15"/>
        <v>2.6353448138002195E-2</v>
      </c>
      <c r="T20" s="131">
        <f t="shared" si="16"/>
        <v>2.278868844150383</v>
      </c>
      <c r="U20" s="8">
        <f t="shared" si="17"/>
        <v>9.3404940871105416E-2</v>
      </c>
      <c r="V20" s="4">
        <v>2.1845434446358252</v>
      </c>
      <c r="W20" s="47">
        <v>5.412467036204175E-2</v>
      </c>
      <c r="X20" s="4">
        <f t="shared" si="18"/>
        <v>2.086357082754454</v>
      </c>
      <c r="Y20" s="85">
        <f t="shared" si="19"/>
        <v>0.24290882148243803</v>
      </c>
    </row>
    <row r="21" spans="1:25" x14ac:dyDescent="0.35">
      <c r="A21" s="84">
        <v>4</v>
      </c>
      <c r="B21" s="6">
        <f t="shared" si="10"/>
        <v>6173.0689469701829</v>
      </c>
      <c r="C21" s="7">
        <f t="shared" si="10"/>
        <v>5608.8994000000002</v>
      </c>
      <c r="D21" s="4">
        <f t="shared" si="20"/>
        <v>0.90860793038006094</v>
      </c>
      <c r="E21" s="47">
        <f t="shared" si="21"/>
        <v>2.6261555665566365E-2</v>
      </c>
      <c r="F21" s="4">
        <v>0.99358430773654782</v>
      </c>
      <c r="G21" s="8">
        <v>6.0000000000000001E-3</v>
      </c>
      <c r="H21" s="62">
        <f t="shared" si="11"/>
        <v>0.91447492004974518</v>
      </c>
      <c r="I21" s="85">
        <f t="shared" si="12"/>
        <v>2.7001855080780634E-2</v>
      </c>
      <c r="K21" s="118">
        <f t="shared" si="13"/>
        <v>3086.5344734850914</v>
      </c>
      <c r="L21" s="7">
        <f t="shared" si="13"/>
        <v>2480.0885999999996</v>
      </c>
      <c r="M21" s="4">
        <f t="shared" si="22"/>
        <v>0.8035188400794574</v>
      </c>
      <c r="N21" s="47">
        <f t="shared" si="23"/>
        <v>2.4334565273364049E-2</v>
      </c>
      <c r="O21" s="4">
        <v>0.91509100239840957</v>
      </c>
      <c r="P21" s="8">
        <v>6.0000000000000001E-3</v>
      </c>
      <c r="Q21" s="62">
        <f t="shared" si="14"/>
        <v>0.87807533674079752</v>
      </c>
      <c r="R21" s="85">
        <f t="shared" si="15"/>
        <v>2.7208601483770023E-2</v>
      </c>
      <c r="T21" s="131">
        <f t="shared" si="16"/>
        <v>2.2615721873807253</v>
      </c>
      <c r="U21" s="8">
        <f t="shared" si="17"/>
        <v>9.4677749981604123E-2</v>
      </c>
      <c r="V21" s="4">
        <v>2.1845434446358252</v>
      </c>
      <c r="W21" s="47">
        <v>5.6600056212525014E-2</v>
      </c>
      <c r="X21" s="4">
        <f t="shared" si="18"/>
        <v>2.0705215938223112</v>
      </c>
      <c r="Y21" s="85">
        <f t="shared" si="19"/>
        <v>0.24730384407650166</v>
      </c>
    </row>
    <row r="22" spans="1:25" s="2" customFormat="1" ht="15.5" x14ac:dyDescent="0.35">
      <c r="A22" s="84">
        <v>4.5</v>
      </c>
      <c r="B22" s="6">
        <f t="shared" si="10"/>
        <v>6968.1628895290687</v>
      </c>
      <c r="C22" s="7">
        <f t="shared" si="10"/>
        <v>6378.4258000000009</v>
      </c>
      <c r="D22" s="4">
        <f t="shared" si="20"/>
        <v>0.91536691967760186</v>
      </c>
      <c r="E22" s="47">
        <f t="shared" si="21"/>
        <v>2.6767607261786328E-2</v>
      </c>
      <c r="F22" s="4">
        <v>0.99358430773654782</v>
      </c>
      <c r="G22" s="8">
        <v>6.0000000000000001E-3</v>
      </c>
      <c r="H22" s="62">
        <f t="shared" si="11"/>
        <v>0.92127755294653313</v>
      </c>
      <c r="I22" s="85">
        <f t="shared" si="12"/>
        <v>2.7508884745472122E-2</v>
      </c>
      <c r="J22" s="8"/>
      <c r="K22" s="118">
        <f t="shared" si="13"/>
        <v>3484.0814447645344</v>
      </c>
      <c r="L22" s="7">
        <f t="shared" si="13"/>
        <v>2830.70696</v>
      </c>
      <c r="M22" s="4">
        <f t="shared" si="22"/>
        <v>0.81246865346780328</v>
      </c>
      <c r="N22" s="47">
        <f t="shared" si="23"/>
        <v>2.504085279834416E-2</v>
      </c>
      <c r="O22" s="4">
        <v>0.91509100239840957</v>
      </c>
      <c r="P22" s="8">
        <v>6.0000000000000001E-3</v>
      </c>
      <c r="Q22" s="62">
        <f t="shared" si="14"/>
        <v>0.8878555808530102</v>
      </c>
      <c r="R22" s="85">
        <f t="shared" si="15"/>
        <v>2.7976697107160629E-2</v>
      </c>
      <c r="T22" s="131">
        <f t="shared" si="16"/>
        <v>2.2532978122186131</v>
      </c>
      <c r="U22" s="8">
        <f t="shared" si="17"/>
        <v>9.5733041768599036E-2</v>
      </c>
      <c r="V22" s="4">
        <v>2.1845434446358252</v>
      </c>
      <c r="W22" s="47">
        <v>5.7306777956540954E-2</v>
      </c>
      <c r="X22" s="4">
        <f t="shared" si="18"/>
        <v>2.0629462121722644</v>
      </c>
      <c r="Y22" s="85">
        <f t="shared" si="19"/>
        <v>0.24859349462820765</v>
      </c>
    </row>
    <row r="23" spans="1:25" ht="15" thickBot="1" x14ac:dyDescent="0.4">
      <c r="A23" s="86">
        <v>5</v>
      </c>
      <c r="B23" s="87">
        <f t="shared" si="10"/>
        <v>7714.4262641654896</v>
      </c>
      <c r="C23" s="88">
        <f t="shared" si="10"/>
        <v>7057.0355</v>
      </c>
      <c r="D23" s="89">
        <f t="shared" si="20"/>
        <v>0.91478423130192388</v>
      </c>
      <c r="E23" s="100">
        <f t="shared" si="21"/>
        <v>2.7045547471166644E-2</v>
      </c>
      <c r="F23" s="91">
        <v>0.99358430773654782</v>
      </c>
      <c r="G23" s="100">
        <v>6.0000000000000001E-3</v>
      </c>
      <c r="H23" s="91">
        <f t="shared" si="11"/>
        <v>0.92069110208258442</v>
      </c>
      <c r="I23" s="92">
        <f t="shared" si="12"/>
        <v>2.778218795091978E-2</v>
      </c>
      <c r="K23" s="119">
        <f t="shared" si="13"/>
        <v>3857.2131320827448</v>
      </c>
      <c r="L23" s="88">
        <f t="shared" si="13"/>
        <v>3137.8858399999999</v>
      </c>
      <c r="M23" s="89">
        <f t="shared" si="22"/>
        <v>0.81351113681023479</v>
      </c>
      <c r="N23" s="100">
        <f t="shared" si="23"/>
        <v>2.5447068842730496E-2</v>
      </c>
      <c r="O23" s="91">
        <v>0.91509100239840957</v>
      </c>
      <c r="P23" s="90">
        <v>6.0000000000000001E-3</v>
      </c>
      <c r="Q23" s="91">
        <f t="shared" si="14"/>
        <v>0.88899479360857137</v>
      </c>
      <c r="R23" s="92">
        <f t="shared" si="15"/>
        <v>2.8412570063141098E-2</v>
      </c>
      <c r="T23" s="132">
        <f t="shared" si="16"/>
        <v>2.2489777703321421</v>
      </c>
      <c r="U23" s="90">
        <f t="shared" si="17"/>
        <v>9.6799054126339087E-2</v>
      </c>
      <c r="V23" s="89">
        <v>2.1845434446358252</v>
      </c>
      <c r="W23" s="100">
        <v>5.6368033845590845E-2</v>
      </c>
      <c r="X23" s="89">
        <f t="shared" si="18"/>
        <v>2.0589911140055706</v>
      </c>
      <c r="Y23" s="92">
        <f t="shared" si="19"/>
        <v>0.24694576407894628</v>
      </c>
    </row>
    <row r="24" spans="1:25" ht="15" thickBot="1" x14ac:dyDescent="0.4">
      <c r="B24"/>
      <c r="C24"/>
      <c r="D24"/>
      <c r="E24"/>
      <c r="F24"/>
      <c r="G24"/>
      <c r="H24" s="120">
        <f>AVERAGE(H16:H23)</f>
        <v>0.92054679347637225</v>
      </c>
      <c r="I24" s="114">
        <f>AVERAGE(I16:I23)</f>
        <v>2.5886317496510214E-2</v>
      </c>
      <c r="J24"/>
      <c r="M24"/>
      <c r="N24"/>
      <c r="Q24" s="120">
        <f>AVERAGE(Q16:Q23)</f>
        <v>0.86698652785935204</v>
      </c>
      <c r="R24" s="114">
        <f>AVERAGE(R16:R23)</f>
        <v>2.5901811081635424E-2</v>
      </c>
    </row>
    <row r="25" spans="1:25" ht="15" thickBot="1" x14ac:dyDescent="0.4"/>
    <row r="26" spans="1:25" ht="15.5" x14ac:dyDescent="0.35">
      <c r="A26" s="101" t="s">
        <v>75</v>
      </c>
      <c r="B26" s="94" t="s">
        <v>67</v>
      </c>
      <c r="C26" s="95" t="s">
        <v>68</v>
      </c>
      <c r="D26" s="96" t="s">
        <v>69</v>
      </c>
      <c r="E26" s="97" t="s">
        <v>70</v>
      </c>
      <c r="F26" s="98" t="s">
        <v>71</v>
      </c>
      <c r="G26" s="97" t="s">
        <v>70</v>
      </c>
      <c r="H26" s="123" t="s">
        <v>72</v>
      </c>
      <c r="I26" s="99" t="s">
        <v>73</v>
      </c>
      <c r="J26" s="70"/>
      <c r="K26" s="116" t="s">
        <v>67</v>
      </c>
      <c r="L26" s="95" t="s">
        <v>68</v>
      </c>
      <c r="M26" s="96" t="s">
        <v>69</v>
      </c>
      <c r="N26" s="97" t="s">
        <v>70</v>
      </c>
      <c r="O26" s="98" t="s">
        <v>71</v>
      </c>
      <c r="P26" s="97" t="s">
        <v>70</v>
      </c>
      <c r="Q26" s="123" t="s">
        <v>72</v>
      </c>
      <c r="R26" s="99" t="s">
        <v>73</v>
      </c>
      <c r="T26" s="133" t="s">
        <v>69</v>
      </c>
      <c r="U26" s="109" t="s">
        <v>70</v>
      </c>
      <c r="V26" s="98" t="s">
        <v>71</v>
      </c>
      <c r="W26" s="97" t="s">
        <v>70</v>
      </c>
      <c r="X26" s="108" t="s">
        <v>72</v>
      </c>
      <c r="Y26" s="110" t="s">
        <v>73</v>
      </c>
    </row>
    <row r="27" spans="1:25" ht="15.5" x14ac:dyDescent="0.35">
      <c r="A27" s="102">
        <v>2.5</v>
      </c>
      <c r="B27" s="56">
        <f>B7-B$6</f>
        <v>1045.0568314309248</v>
      </c>
      <c r="C27" s="56">
        <f>C7-C$6</f>
        <v>956.91389999999956</v>
      </c>
      <c r="D27" s="57">
        <f>C27/B27</f>
        <v>0.91565728410172953</v>
      </c>
      <c r="E27" s="58">
        <f>E18</f>
        <v>2.4650007868163744E-2</v>
      </c>
      <c r="F27" s="62">
        <v>0.99358430773654782</v>
      </c>
      <c r="G27" s="8">
        <v>6.0000000000000001E-3</v>
      </c>
      <c r="H27" s="62">
        <f t="shared" ref="H27:H32" si="24">D27/F27</f>
        <v>0.92156979228834512</v>
      </c>
      <c r="I27" s="85">
        <f t="shared" ref="I27:I31" si="25">SQRT((E27/F27)^2+(D27*G27/F27^2)^2)</f>
        <v>2.5425691764265842E-2</v>
      </c>
      <c r="J27" s="68"/>
      <c r="K27" s="124">
        <f>K7-K$6</f>
        <v>522.52841571546242</v>
      </c>
      <c r="L27" s="56">
        <f>L7-L$6</f>
        <v>439.41775999999982</v>
      </c>
      <c r="M27" s="57">
        <f>L27/K27</f>
        <v>0.84094519414477231</v>
      </c>
      <c r="N27" s="59">
        <f>N18</f>
        <v>2.1429208985570897E-2</v>
      </c>
      <c r="O27" s="62">
        <v>0.91509100239840957</v>
      </c>
      <c r="P27" s="8">
        <v>6.0000000000000001E-3</v>
      </c>
      <c r="Q27" s="62">
        <f t="shared" ref="Q27:Q32" si="26">M27/O27</f>
        <v>0.91897438827471289</v>
      </c>
      <c r="R27" s="85">
        <f t="shared" ref="R27:R32" si="27">SQRT((N27/O27)^2+(M27*P27/O27^2)^2)</f>
        <v>2.4180340179714481E-2</v>
      </c>
      <c r="T27" s="131">
        <f t="shared" si="16"/>
        <v>2.1776859906618249</v>
      </c>
      <c r="U27" s="8">
        <f t="shared" si="17"/>
        <v>8.0723259461371225E-2</v>
      </c>
      <c r="V27" s="4">
        <v>2.1845434446358252</v>
      </c>
      <c r="W27" s="51">
        <v>5.1809965287111445E-2</v>
      </c>
      <c r="X27" s="4">
        <f t="shared" si="18"/>
        <v>1.9937218424372938</v>
      </c>
      <c r="Y27" s="85">
        <f t="shared" si="19"/>
        <v>0.22966524838744862</v>
      </c>
    </row>
    <row r="28" spans="1:25" ht="15.5" x14ac:dyDescent="0.35">
      <c r="A28" s="84">
        <v>3</v>
      </c>
      <c r="B28" s="66">
        <f t="shared" ref="B28:C32" si="28">B8-B$6</f>
        <v>2006.5676363154471</v>
      </c>
      <c r="C28" s="66">
        <f t="shared" si="28"/>
        <v>1807.7281999999996</v>
      </c>
      <c r="D28" s="67">
        <f t="shared" ref="D28:D32" si="29">C28/B28</f>
        <v>0.90090568953829742</v>
      </c>
      <c r="E28" s="60">
        <f t="shared" ref="E28:E32" si="30">E19</f>
        <v>2.5310178212421919E-2</v>
      </c>
      <c r="F28" s="4">
        <v>0.99358430773654782</v>
      </c>
      <c r="G28" s="8">
        <v>6.0000000000000001E-3</v>
      </c>
      <c r="H28" s="62">
        <f t="shared" si="24"/>
        <v>0.90672294492112249</v>
      </c>
      <c r="I28" s="85">
        <f t="shared" si="25"/>
        <v>2.6055431146403414E-2</v>
      </c>
      <c r="J28" s="68"/>
      <c r="K28" s="125">
        <f t="shared" ref="K28:L28" si="31">K8-K$6</f>
        <v>1003.2838181577235</v>
      </c>
      <c r="L28" s="66">
        <f t="shared" si="31"/>
        <v>842.4687399999998</v>
      </c>
      <c r="M28" s="67">
        <f t="shared" ref="M28:M32" si="32">L28/K28</f>
        <v>0.8397112808487035</v>
      </c>
      <c r="N28" s="60">
        <f t="shared" ref="N28:N32" si="33">N19</f>
        <v>2.2699647061104174E-2</v>
      </c>
      <c r="O28" s="4">
        <v>0.91509100239840957</v>
      </c>
      <c r="P28" s="8">
        <v>6.0000000000000001E-3</v>
      </c>
      <c r="Q28" s="62">
        <f t="shared" si="26"/>
        <v>0.9176259832605288</v>
      </c>
      <c r="R28" s="85">
        <f t="shared" si="27"/>
        <v>2.5525123430333998E-2</v>
      </c>
      <c r="T28" s="131">
        <f t="shared" si="16"/>
        <v>2.1457510696479964</v>
      </c>
      <c r="U28" s="8">
        <f t="shared" si="17"/>
        <v>8.3658071289404515E-2</v>
      </c>
      <c r="V28" s="4">
        <v>2.1845434446358252</v>
      </c>
      <c r="W28" s="47">
        <v>5.5514322842883532E-2</v>
      </c>
      <c r="X28" s="4">
        <f t="shared" si="18"/>
        <v>1.9644846843553661</v>
      </c>
      <c r="Y28" s="85">
        <f t="shared" si="19"/>
        <v>0.23619543639293725</v>
      </c>
    </row>
    <row r="29" spans="1:25" ht="15.5" x14ac:dyDescent="0.35">
      <c r="A29" s="103">
        <v>3.5</v>
      </c>
      <c r="B29" s="66">
        <f t="shared" si="28"/>
        <v>2906.4736705165242</v>
      </c>
      <c r="C29" s="66">
        <f t="shared" si="28"/>
        <v>2606.8500000000004</v>
      </c>
      <c r="D29" s="67">
        <f t="shared" si="29"/>
        <v>0.89691161714075451</v>
      </c>
      <c r="E29" s="60">
        <f t="shared" si="30"/>
        <v>2.5808895970093778E-2</v>
      </c>
      <c r="F29" s="4">
        <v>0.99358430773654782</v>
      </c>
      <c r="G29" s="8">
        <v>6.0000000000000001E-3</v>
      </c>
      <c r="H29" s="62">
        <f t="shared" si="24"/>
        <v>0.90270308232220353</v>
      </c>
      <c r="I29" s="85">
        <f t="shared" si="25"/>
        <v>2.6541374059832479E-2</v>
      </c>
      <c r="J29" s="68"/>
      <c r="K29" s="125">
        <f t="shared" ref="K29:L29" si="34">K9-K$6</f>
        <v>1453.2368352582621</v>
      </c>
      <c r="L29" s="66">
        <f t="shared" si="34"/>
        <v>1206.7154999999998</v>
      </c>
      <c r="M29" s="67">
        <f t="shared" si="32"/>
        <v>0.83036396458086492</v>
      </c>
      <c r="N29" s="60">
        <f t="shared" si="33"/>
        <v>2.3542713153776366E-2</v>
      </c>
      <c r="O29" s="4">
        <v>0.91509100239840957</v>
      </c>
      <c r="P29" s="8">
        <v>6.0000000000000001E-3</v>
      </c>
      <c r="Q29" s="62">
        <f t="shared" si="26"/>
        <v>0.90741135297420783</v>
      </c>
      <c r="R29" s="85">
        <f t="shared" si="27"/>
        <v>2.6406177511694839E-2</v>
      </c>
      <c r="T29" s="131">
        <f t="shared" si="16"/>
        <v>2.1602855022579894</v>
      </c>
      <c r="U29" s="8">
        <f t="shared" si="17"/>
        <v>8.7267766063813187E-2</v>
      </c>
      <c r="V29" s="4">
        <v>2.1845434446358252</v>
      </c>
      <c r="W29" s="47">
        <v>5.412467036204175E-2</v>
      </c>
      <c r="X29" s="4">
        <f t="shared" si="18"/>
        <v>1.97779129324491</v>
      </c>
      <c r="Y29" s="85">
        <f t="shared" si="19"/>
        <v>0.23534114602071701</v>
      </c>
    </row>
    <row r="30" spans="1:25" ht="15.5" x14ac:dyDescent="0.35">
      <c r="A30" s="84">
        <v>4</v>
      </c>
      <c r="B30" s="66">
        <f t="shared" si="28"/>
        <v>3750.8927481626915</v>
      </c>
      <c r="C30" s="66">
        <f t="shared" si="28"/>
        <v>3376.2407000000003</v>
      </c>
      <c r="D30" s="67">
        <f t="shared" si="29"/>
        <v>0.90011656602385981</v>
      </c>
      <c r="E30" s="60">
        <f t="shared" si="30"/>
        <v>2.6261555665566365E-2</v>
      </c>
      <c r="F30" s="4">
        <v>0.99358430773654782</v>
      </c>
      <c r="G30" s="8">
        <v>6.0000000000000001E-3</v>
      </c>
      <c r="H30" s="62">
        <f t="shared" si="24"/>
        <v>0.90592872594212581</v>
      </c>
      <c r="I30" s="85">
        <f t="shared" si="25"/>
        <v>2.6991347701415452E-2</v>
      </c>
      <c r="J30" s="68"/>
      <c r="K30" s="125">
        <f t="shared" ref="K30:L30" si="35">K10-K$6</f>
        <v>1875.4463740813458</v>
      </c>
      <c r="L30" s="66">
        <f t="shared" si="35"/>
        <v>1563.1589799999997</v>
      </c>
      <c r="M30" s="67">
        <f t="shared" si="32"/>
        <v>0.83348636442120905</v>
      </c>
      <c r="N30" s="60">
        <f t="shared" si="33"/>
        <v>2.4334565273364049E-2</v>
      </c>
      <c r="O30" s="4">
        <v>0.91509100239840957</v>
      </c>
      <c r="P30" s="8">
        <v>6.0000000000000001E-3</v>
      </c>
      <c r="Q30" s="62">
        <f t="shared" si="26"/>
        <v>0.91082347245976769</v>
      </c>
      <c r="R30" s="85">
        <f t="shared" si="27"/>
        <v>2.7254843969886193E-2</v>
      </c>
      <c r="T30" s="131">
        <f t="shared" si="16"/>
        <v>2.1598831233404043</v>
      </c>
      <c r="U30" s="8">
        <f t="shared" si="17"/>
        <v>8.9149455596473831E-2</v>
      </c>
      <c r="V30" s="4">
        <v>2.1845434446358252</v>
      </c>
      <c r="W30" s="47">
        <v>5.6600056212525014E-2</v>
      </c>
      <c r="X30" s="4">
        <f t="shared" si="18"/>
        <v>1.9774229060484243</v>
      </c>
      <c r="Y30" s="85">
        <f t="shared" si="19"/>
        <v>0.24061434479019486</v>
      </c>
    </row>
    <row r="31" spans="1:25" ht="15.5" x14ac:dyDescent="0.35">
      <c r="A31" s="103">
        <v>4.5</v>
      </c>
      <c r="B31" s="66">
        <f t="shared" si="28"/>
        <v>4545.9866907215774</v>
      </c>
      <c r="C31" s="66">
        <f t="shared" si="28"/>
        <v>4145.7671000000009</v>
      </c>
      <c r="D31" s="67">
        <f t="shared" si="29"/>
        <v>0.91196199682272938</v>
      </c>
      <c r="E31" s="60">
        <f t="shared" si="30"/>
        <v>2.6767607261786328E-2</v>
      </c>
      <c r="F31" s="4">
        <v>0.99358430773654782</v>
      </c>
      <c r="G31" s="8">
        <v>6.0000000000000001E-3</v>
      </c>
      <c r="H31" s="62">
        <f t="shared" si="24"/>
        <v>0.91785064409908046</v>
      </c>
      <c r="I31" s="85">
        <f t="shared" si="25"/>
        <v>2.7504707042027232E-2</v>
      </c>
      <c r="J31" s="68"/>
      <c r="K31" s="125">
        <f t="shared" ref="K31:L31" si="36">K11-K$6</f>
        <v>2272.9933453607887</v>
      </c>
      <c r="L31" s="66">
        <f t="shared" si="36"/>
        <v>1913.7773400000001</v>
      </c>
      <c r="M31" s="67">
        <f t="shared" si="32"/>
        <v>0.8419634592886277</v>
      </c>
      <c r="N31" s="60">
        <f t="shared" si="33"/>
        <v>2.504085279834416E-2</v>
      </c>
      <c r="O31" s="4">
        <v>0.91509100239840957</v>
      </c>
      <c r="P31" s="8">
        <v>6.0000000000000001E-3</v>
      </c>
      <c r="Q31" s="62">
        <f t="shared" si="26"/>
        <v>0.92008713568583</v>
      </c>
      <c r="R31" s="85">
        <f t="shared" si="27"/>
        <v>2.8021434051698626E-2</v>
      </c>
      <c r="T31" s="131">
        <f t="shared" si="16"/>
        <v>2.166274525959222</v>
      </c>
      <c r="U31" s="8">
        <f t="shared" si="17"/>
        <v>9.0519403939989043E-2</v>
      </c>
      <c r="V31" s="4">
        <v>2.1845434446358252</v>
      </c>
      <c r="W31" s="47">
        <v>5.7306777956540954E-2</v>
      </c>
      <c r="X31" s="4">
        <f t="shared" si="18"/>
        <v>1.9832743828267982</v>
      </c>
      <c r="Y31" s="85">
        <f t="shared" si="19"/>
        <v>0.24268248335694959</v>
      </c>
    </row>
    <row r="32" spans="1:25" ht="16" thickBot="1" x14ac:dyDescent="0.4">
      <c r="A32" s="104">
        <v>5</v>
      </c>
      <c r="B32" s="105">
        <f t="shared" si="28"/>
        <v>5292.2500653579982</v>
      </c>
      <c r="C32" s="105">
        <f t="shared" si="28"/>
        <v>4824.3768</v>
      </c>
      <c r="D32" s="106">
        <f t="shared" si="29"/>
        <v>0.91159275174455523</v>
      </c>
      <c r="E32" s="127">
        <f t="shared" si="30"/>
        <v>2.7045547471166644E-2</v>
      </c>
      <c r="F32" s="91">
        <v>0.99358430773654782</v>
      </c>
      <c r="G32" s="100">
        <v>6.0000000000000001E-3</v>
      </c>
      <c r="H32" s="62">
        <f t="shared" si="24"/>
        <v>0.91747901476143989</v>
      </c>
      <c r="I32" s="85">
        <f>SQRT((E32/F32)^2+(D32*G32/F32^2)^2)</f>
        <v>2.7778312698935638E-2</v>
      </c>
      <c r="J32" s="68"/>
      <c r="K32" s="126">
        <f t="shared" ref="K32:L32" si="37">K12-K$6</f>
        <v>2646.1250326789991</v>
      </c>
      <c r="L32" s="105">
        <f t="shared" si="37"/>
        <v>2220.95622</v>
      </c>
      <c r="M32" s="106">
        <f t="shared" si="32"/>
        <v>0.83932398982350875</v>
      </c>
      <c r="N32" s="127">
        <f t="shared" si="33"/>
        <v>2.5447068842730496E-2</v>
      </c>
      <c r="O32" s="91">
        <v>0.91509100239840957</v>
      </c>
      <c r="P32" s="90">
        <v>6.0000000000000001E-3</v>
      </c>
      <c r="Q32" s="91">
        <f t="shared" si="26"/>
        <v>0.91720275647305116</v>
      </c>
      <c r="R32" s="92">
        <f t="shared" si="27"/>
        <v>2.8451089160280264E-2</v>
      </c>
      <c r="T32" s="132">
        <f t="shared" si="16"/>
        <v>2.1722070685391537</v>
      </c>
      <c r="U32" s="90">
        <f t="shared" si="17"/>
        <v>9.2144357181970712E-2</v>
      </c>
      <c r="V32" s="89">
        <v>2.1845434446358252</v>
      </c>
      <c r="W32" s="100">
        <v>5.6368033845590845E-2</v>
      </c>
      <c r="X32" s="89">
        <f t="shared" si="18"/>
        <v>1.988705762637073</v>
      </c>
      <c r="Y32" s="92">
        <f t="shared" si="19"/>
        <v>0.24172602072698052</v>
      </c>
    </row>
    <row r="33" spans="1:25" ht="15" thickBot="1" x14ac:dyDescent="0.4">
      <c r="H33" s="182">
        <f>AVERAGE(H28:H32)</f>
        <v>0.91013688240919444</v>
      </c>
      <c r="I33" s="115">
        <f>AVERAGE(I28:I32)</f>
        <v>2.6974234529722842E-2</v>
      </c>
      <c r="Q33" s="121">
        <f>AVERAGE(Q27:Q32)</f>
        <v>0.91535418152134973</v>
      </c>
      <c r="R33" s="122">
        <f>AVERAGE(R27:R32)</f>
        <v>2.6639834717268069E-2</v>
      </c>
      <c r="S33" s="8"/>
      <c r="T33" s="8"/>
      <c r="V33" s="8"/>
      <c r="X33" s="182">
        <f t="shared" ref="X33:Y33" si="38">AVERAGE(X27:X32)</f>
        <v>1.980900145258311</v>
      </c>
      <c r="Y33" s="115">
        <f t="shared" si="38"/>
        <v>0.23770411327920463</v>
      </c>
    </row>
    <row r="34" spans="1:25" ht="15" thickBot="1" x14ac:dyDescent="0.4"/>
    <row r="35" spans="1:25" ht="15.5" x14ac:dyDescent="0.35">
      <c r="A35" s="107" t="s">
        <v>76</v>
      </c>
      <c r="B35" s="94" t="s">
        <v>67</v>
      </c>
      <c r="C35" s="95" t="s">
        <v>68</v>
      </c>
      <c r="D35" s="108" t="s">
        <v>69</v>
      </c>
      <c r="E35" s="97" t="s">
        <v>70</v>
      </c>
      <c r="F35" s="98" t="s">
        <v>71</v>
      </c>
      <c r="G35" s="97" t="s">
        <v>70</v>
      </c>
      <c r="H35" s="96" t="s">
        <v>72</v>
      </c>
      <c r="I35" s="110" t="s">
        <v>73</v>
      </c>
      <c r="J35" s="70"/>
      <c r="K35" s="116" t="s">
        <v>67</v>
      </c>
      <c r="L35" s="95" t="s">
        <v>68</v>
      </c>
      <c r="M35" s="108" t="s">
        <v>69</v>
      </c>
      <c r="N35" s="97" t="s">
        <v>70</v>
      </c>
      <c r="O35" s="109" t="s">
        <v>71</v>
      </c>
      <c r="P35" s="109" t="s">
        <v>70</v>
      </c>
      <c r="Q35" s="108" t="s">
        <v>72</v>
      </c>
      <c r="R35" s="110" t="s">
        <v>73</v>
      </c>
      <c r="T35" s="133" t="s">
        <v>69</v>
      </c>
      <c r="U35" s="109" t="s">
        <v>70</v>
      </c>
      <c r="V35" s="98" t="s">
        <v>71</v>
      </c>
      <c r="W35" s="97" t="s">
        <v>70</v>
      </c>
      <c r="X35" s="96" t="s">
        <v>72</v>
      </c>
      <c r="Y35" s="110" t="s">
        <v>73</v>
      </c>
    </row>
    <row r="36" spans="1:25" x14ac:dyDescent="0.35">
      <c r="A36" s="111">
        <v>0.5</v>
      </c>
      <c r="B36" s="48">
        <f>B3</f>
        <v>2033.0431785416342</v>
      </c>
      <c r="C36" s="74">
        <f>C3</f>
        <v>698.03680000000008</v>
      </c>
      <c r="D36" s="4">
        <f>C36/B36</f>
        <v>0.34334578201173466</v>
      </c>
      <c r="E36" s="8">
        <f>'Error Calculation'!H2</f>
        <v>1.1676916465866967E-2</v>
      </c>
      <c r="F36" s="71">
        <v>0.56781658532362644</v>
      </c>
      <c r="G36" s="51">
        <v>1.1080194523375773E-2</v>
      </c>
      <c r="H36" s="4">
        <f>D36/F36</f>
        <v>0.60467726883328898</v>
      </c>
      <c r="I36" s="85">
        <f>SQRT((E36/F36)^2+(D36*G36/F36^2)^2)</f>
        <v>2.3709285764484792E-2</v>
      </c>
      <c r="J36"/>
      <c r="K36" s="117">
        <f>K3</f>
        <v>1016.5215892708171</v>
      </c>
      <c r="L36" s="49">
        <f>L3</f>
        <v>179.69322000000003</v>
      </c>
      <c r="M36" s="71">
        <f>L36/K36</f>
        <v>0.17677265480303239</v>
      </c>
      <c r="N36" s="51">
        <f>N3</f>
        <v>7.8355909303606044E-3</v>
      </c>
      <c r="O36" s="17">
        <v>0.34445768385069858</v>
      </c>
      <c r="P36" s="8">
        <v>1.3901265650904661E-2</v>
      </c>
      <c r="Q36" s="71">
        <f>M36/O36</f>
        <v>0.51319120777590943</v>
      </c>
      <c r="R36" s="83">
        <f t="shared" ref="R36:R45" si="39">SQRT((N36/O36)^2+(M36*P36/O36^2)^2)</f>
        <v>3.0763498204031875E-2</v>
      </c>
      <c r="T36" s="131">
        <f t="shared" si="16"/>
        <v>3.884602880398047</v>
      </c>
      <c r="U36" s="8">
        <f t="shared" si="17"/>
        <v>0.21703089758338298</v>
      </c>
      <c r="V36" s="17">
        <v>3.4243167351512773</v>
      </c>
      <c r="W36" s="51">
        <v>0.17121921360700113</v>
      </c>
      <c r="X36" s="4">
        <f t="shared" si="18"/>
        <v>2.2688338613784427</v>
      </c>
      <c r="Y36" s="85">
        <f t="shared" si="19"/>
        <v>0.35987732343570761</v>
      </c>
    </row>
    <row r="37" spans="1:25" x14ac:dyDescent="0.35">
      <c r="A37" s="111">
        <v>1</v>
      </c>
      <c r="B37" s="6">
        <f>B4-B3</f>
        <v>1479.1168218174018</v>
      </c>
      <c r="C37" s="75">
        <f>C4-C3</f>
        <v>1173.9389999999999</v>
      </c>
      <c r="D37" s="4">
        <f t="shared" ref="D37:D45" si="40">C37/B37</f>
        <v>0.79367564663186796</v>
      </c>
      <c r="E37" s="8">
        <f>'Error Calculation'!H3</f>
        <v>1.8105157904285688E-2</v>
      </c>
      <c r="F37" s="62">
        <v>0.91827546993894871</v>
      </c>
      <c r="G37" s="47">
        <v>1.3843687797810164E-2</v>
      </c>
      <c r="H37" s="4">
        <f t="shared" ref="H37:H45" si="41">D37/F37</f>
        <v>0.86431106200042052</v>
      </c>
      <c r="I37" s="85">
        <f t="shared" ref="I37:I45" si="42">SQRT((E37/F37)^2+(D37*G37/F37^2)^2)</f>
        <v>2.3633110049559914E-2</v>
      </c>
      <c r="J37" s="7"/>
      <c r="K37" s="118">
        <f t="shared" ref="K37:L37" si="43">K4-K3</f>
        <v>739.55841090870092</v>
      </c>
      <c r="L37" s="7">
        <f t="shared" si="43"/>
        <v>409.74080000000004</v>
      </c>
      <c r="M37" s="62">
        <f t="shared" ref="M37:M45" si="44">L37/K37</f>
        <v>0.55403439938780286</v>
      </c>
      <c r="N37" s="47">
        <f t="shared" ref="N37:N45" si="45">N4</f>
        <v>1.3302108036075096E-2</v>
      </c>
      <c r="O37" s="4">
        <v>0.73127235152033887</v>
      </c>
      <c r="P37" s="8">
        <v>1.4923417934159822E-2</v>
      </c>
      <c r="Q37" s="62">
        <f t="shared" ref="Q37:Q45" si="46">M37/O37</f>
        <v>0.7576307216264192</v>
      </c>
      <c r="R37" s="85">
        <f t="shared" si="39"/>
        <v>2.387345429477869E-2</v>
      </c>
      <c r="T37" s="131">
        <f t="shared" si="16"/>
        <v>2.8650771414513754</v>
      </c>
      <c r="U37" s="8">
        <f t="shared" si="17"/>
        <v>9.4887066945367929E-2</v>
      </c>
      <c r="V37" s="4">
        <v>2.5373240955387639</v>
      </c>
      <c r="W37" s="47">
        <v>6.5930367971147111E-2</v>
      </c>
      <c r="X37" s="4">
        <f t="shared" si="18"/>
        <v>2.2583454328825248</v>
      </c>
      <c r="Y37" s="85">
        <f t="shared" si="19"/>
        <v>0.25352578396725256</v>
      </c>
    </row>
    <row r="38" spans="1:25" x14ac:dyDescent="0.35">
      <c r="A38" s="111">
        <v>1.5</v>
      </c>
      <c r="B38" s="6">
        <f t="shared" ref="B38:L38" si="47">B5-B4</f>
        <v>1279.0706319800697</v>
      </c>
      <c r="C38" s="75">
        <f t="shared" si="47"/>
        <v>1171.8542</v>
      </c>
      <c r="D38" s="4">
        <f t="shared" si="40"/>
        <v>0.91617630074572742</v>
      </c>
      <c r="E38" s="8">
        <f>'Error Calculation'!H4</f>
        <v>2.1586249990631787E-2</v>
      </c>
      <c r="F38" s="62">
        <v>0.99358430773654782</v>
      </c>
      <c r="G38" s="47">
        <v>6.0000000000000001E-3</v>
      </c>
      <c r="H38" s="4">
        <f t="shared" si="41"/>
        <v>0.92209216028465557</v>
      </c>
      <c r="I38" s="85">
        <f t="shared" si="42"/>
        <v>2.2427860519829704E-2</v>
      </c>
      <c r="J38" s="7"/>
      <c r="K38" s="118">
        <f t="shared" si="47"/>
        <v>639.53531599003486</v>
      </c>
      <c r="L38" s="7">
        <f t="shared" si="47"/>
        <v>462.46809999999994</v>
      </c>
      <c r="M38" s="62">
        <f t="shared" si="44"/>
        <v>0.72313144940881735</v>
      </c>
      <c r="N38" s="47">
        <f t="shared" si="45"/>
        <v>1.6983942633203995E-2</v>
      </c>
      <c r="O38" s="4">
        <v>0.84149184814184397</v>
      </c>
      <c r="P38" s="8">
        <v>1.5601317543655978E-2</v>
      </c>
      <c r="Q38" s="62">
        <f t="shared" si="46"/>
        <v>0.85934456882216226</v>
      </c>
      <c r="R38" s="85">
        <f t="shared" si="39"/>
        <v>2.5713757774933208E-2</v>
      </c>
      <c r="T38" s="131">
        <f t="shared" si="16"/>
        <v>2.5339135823638435</v>
      </c>
      <c r="U38" s="8">
        <f t="shared" si="17"/>
        <v>8.4298062959361014E-2</v>
      </c>
      <c r="V38" s="4">
        <v>2.3396187349412432</v>
      </c>
      <c r="W38" s="47">
        <v>5.6689437283349145E-2</v>
      </c>
      <c r="X38" s="4">
        <f t="shared" si="18"/>
        <v>2.1660910339970241</v>
      </c>
      <c r="Y38" s="85">
        <f t="shared" si="19"/>
        <v>0.24016175080119456</v>
      </c>
    </row>
    <row r="39" spans="1:25" x14ac:dyDescent="0.35">
      <c r="A39" s="111">
        <v>2</v>
      </c>
      <c r="B39" s="6">
        <f t="shared" ref="B39:L39" si="48">B6-B5</f>
        <v>1143.1055668274212</v>
      </c>
      <c r="C39" s="75">
        <f t="shared" si="48"/>
        <v>1060.8045000000002</v>
      </c>
      <c r="D39" s="4">
        <f t="shared" si="40"/>
        <v>0.92800221675427619</v>
      </c>
      <c r="E39" s="8">
        <f>'Error Calculation'!H5</f>
        <v>2.3506712885236179E-2</v>
      </c>
      <c r="F39" s="62">
        <v>0.99358430773654782</v>
      </c>
      <c r="G39" s="47">
        <v>6.0000000000000001E-3</v>
      </c>
      <c r="H39" s="4">
        <f t="shared" si="41"/>
        <v>0.9339944376419631</v>
      </c>
      <c r="I39" s="85">
        <f t="shared" si="42"/>
        <v>2.4321510408111358E-2</v>
      </c>
      <c r="J39" s="7"/>
      <c r="K39" s="118">
        <f t="shared" si="48"/>
        <v>571.55278341371059</v>
      </c>
      <c r="L39" s="7">
        <f t="shared" si="48"/>
        <v>454.46152000000006</v>
      </c>
      <c r="M39" s="62">
        <f t="shared" si="44"/>
        <v>0.79513482076955322</v>
      </c>
      <c r="N39" s="47">
        <f t="shared" si="45"/>
        <v>1.9528722953049915E-2</v>
      </c>
      <c r="O39" s="4">
        <v>0.91509100239840957</v>
      </c>
      <c r="P39" s="8">
        <v>6.0000000000000001E-3</v>
      </c>
      <c r="Q39" s="62">
        <f t="shared" si="46"/>
        <v>0.86891338531964912</v>
      </c>
      <c r="R39" s="85">
        <f t="shared" si="39"/>
        <v>2.2088135855744748E-2</v>
      </c>
      <c r="T39" s="131">
        <f t="shared" si="16"/>
        <v>2.3342009242058603</v>
      </c>
      <c r="U39" s="8">
        <f t="shared" si="17"/>
        <v>8.2355899135882288E-2</v>
      </c>
      <c r="V39" s="4">
        <v>2.1845434446358252</v>
      </c>
      <c r="W39" s="47">
        <v>5.4911897936122486E-2</v>
      </c>
      <c r="X39" s="4">
        <f t="shared" si="18"/>
        <v>2.1370148805577851</v>
      </c>
      <c r="Y39" s="85">
        <f t="shared" si="19"/>
        <v>0.24372558710861114</v>
      </c>
    </row>
    <row r="40" spans="1:25" x14ac:dyDescent="0.35">
      <c r="A40" s="111">
        <v>2.5</v>
      </c>
      <c r="B40" s="6">
        <f t="shared" ref="B40:L40" si="49">B7-B6</f>
        <v>1045.0568314309248</v>
      </c>
      <c r="C40" s="75">
        <f t="shared" si="49"/>
        <v>956.91389999999956</v>
      </c>
      <c r="D40" s="4">
        <f t="shared" si="40"/>
        <v>0.91565728410172953</v>
      </c>
      <c r="E40" s="8">
        <f>'Error Calculation'!H6</f>
        <v>2.4650007868163744E-2</v>
      </c>
      <c r="F40" s="62">
        <v>0.99358430773654782</v>
      </c>
      <c r="G40" s="47">
        <v>6.0000000000000001E-3</v>
      </c>
      <c r="H40" s="4">
        <f t="shared" si="41"/>
        <v>0.92156979228834512</v>
      </c>
      <c r="I40" s="85">
        <f t="shared" si="42"/>
        <v>2.5425691764265842E-2</v>
      </c>
      <c r="J40" s="7"/>
      <c r="K40" s="118">
        <f t="shared" si="49"/>
        <v>522.52841571546242</v>
      </c>
      <c r="L40" s="7">
        <f t="shared" si="49"/>
        <v>439.41775999999982</v>
      </c>
      <c r="M40" s="62">
        <f t="shared" si="44"/>
        <v>0.84094519414477231</v>
      </c>
      <c r="N40" s="47">
        <f t="shared" si="45"/>
        <v>2.1429208985570897E-2</v>
      </c>
      <c r="O40" s="4">
        <v>0.91509100239840957</v>
      </c>
      <c r="P40" s="8">
        <v>6.0000000000000001E-3</v>
      </c>
      <c r="Q40" s="62">
        <f t="shared" si="46"/>
        <v>0.91897438827471289</v>
      </c>
      <c r="R40" s="85">
        <f t="shared" si="39"/>
        <v>2.4180340179714481E-2</v>
      </c>
      <c r="T40" s="131">
        <f t="shared" si="16"/>
        <v>2.1776859906618249</v>
      </c>
      <c r="U40" s="8">
        <f t="shared" si="17"/>
        <v>8.0723259461371225E-2</v>
      </c>
      <c r="V40" s="4">
        <v>2.1845434446358252</v>
      </c>
      <c r="W40" s="47">
        <v>5.1809965287111445E-2</v>
      </c>
      <c r="X40" s="4">
        <f t="shared" si="18"/>
        <v>1.9937218424372938</v>
      </c>
      <c r="Y40" s="85">
        <f t="shared" si="19"/>
        <v>0.22966524838744862</v>
      </c>
    </row>
    <row r="41" spans="1:25" x14ac:dyDescent="0.35">
      <c r="A41" s="111">
        <v>3</v>
      </c>
      <c r="B41" s="6">
        <f t="shared" ref="B41:L41" si="50">B8-B7</f>
        <v>961.51080488452226</v>
      </c>
      <c r="C41" s="75">
        <f t="shared" si="50"/>
        <v>850.8143</v>
      </c>
      <c r="D41" s="4">
        <f t="shared" si="40"/>
        <v>0.88487232351193712</v>
      </c>
      <c r="E41" s="8">
        <f>'Error Calculation'!H7</f>
        <v>2.5310178212421919E-2</v>
      </c>
      <c r="F41" s="62">
        <v>0.99358430773654782</v>
      </c>
      <c r="G41" s="47">
        <v>6.0000000000000001E-3</v>
      </c>
      <c r="H41" s="4">
        <f t="shared" si="41"/>
        <v>0.89058604953990872</v>
      </c>
      <c r="I41" s="85">
        <f t="shared" si="42"/>
        <v>2.6035127372424225E-2</v>
      </c>
      <c r="J41" s="7"/>
      <c r="K41" s="118">
        <f t="shared" si="50"/>
        <v>480.75540244226113</v>
      </c>
      <c r="L41" s="7">
        <f t="shared" si="50"/>
        <v>403.05097999999998</v>
      </c>
      <c r="M41" s="62">
        <f t="shared" si="44"/>
        <v>0.83837015237370427</v>
      </c>
      <c r="N41" s="47">
        <f t="shared" si="45"/>
        <v>2.2699647061104174E-2</v>
      </c>
      <c r="O41" s="4">
        <v>0.91509100239840957</v>
      </c>
      <c r="P41" s="8">
        <v>6.0000000000000001E-3</v>
      </c>
      <c r="Q41" s="62">
        <f t="shared" si="46"/>
        <v>0.9161604148400283</v>
      </c>
      <c r="R41" s="85">
        <f t="shared" si="39"/>
        <v>2.5522860088323843E-2</v>
      </c>
      <c r="T41" s="131">
        <f t="shared" si="16"/>
        <v>2.1109347011139881</v>
      </c>
      <c r="U41" s="8">
        <f t="shared" si="17"/>
        <v>8.3141049855013832E-2</v>
      </c>
      <c r="V41" s="4">
        <v>2.1845434446358252</v>
      </c>
      <c r="W41" s="47">
        <v>5.5514322842883532E-2</v>
      </c>
      <c r="X41" s="4">
        <f t="shared" si="18"/>
        <v>1.9326094944894923</v>
      </c>
      <c r="Y41" s="85">
        <f t="shared" si="19"/>
        <v>0.23432024618461444</v>
      </c>
    </row>
    <row r="42" spans="1:25" x14ac:dyDescent="0.35">
      <c r="A42" s="111">
        <v>3.5</v>
      </c>
      <c r="B42" s="6">
        <f t="shared" ref="B42:L42" si="51">B9-B8</f>
        <v>899.90603420107709</v>
      </c>
      <c r="C42" s="75">
        <f t="shared" si="51"/>
        <v>799.1218000000008</v>
      </c>
      <c r="D42" s="4">
        <f t="shared" si="40"/>
        <v>0.88800582464084599</v>
      </c>
      <c r="E42" s="8">
        <f>'Error Calculation'!H8</f>
        <v>2.5808895970093778E-2</v>
      </c>
      <c r="F42" s="62">
        <v>0.99358430773654782</v>
      </c>
      <c r="G42" s="47">
        <v>6.0000000000000001E-3</v>
      </c>
      <c r="H42" s="4">
        <f t="shared" si="41"/>
        <v>0.89373978405897259</v>
      </c>
      <c r="I42" s="85">
        <f t="shared" si="42"/>
        <v>2.653031007831675E-2</v>
      </c>
      <c r="J42" s="7"/>
      <c r="K42" s="118">
        <f t="shared" si="51"/>
        <v>449.95301710053855</v>
      </c>
      <c r="L42" s="7">
        <f t="shared" si="51"/>
        <v>364.24675999999999</v>
      </c>
      <c r="M42" s="62">
        <f t="shared" si="44"/>
        <v>0.80952176373252738</v>
      </c>
      <c r="N42" s="47">
        <f t="shared" si="45"/>
        <v>2.3542713153776366E-2</v>
      </c>
      <c r="O42" s="4">
        <v>0.91509100239840957</v>
      </c>
      <c r="P42" s="8">
        <v>6.0000000000000001E-3</v>
      </c>
      <c r="Q42" s="62">
        <f t="shared" si="46"/>
        <v>0.88463525661470799</v>
      </c>
      <c r="R42" s="85">
        <f t="shared" si="39"/>
        <v>2.6372931429889199E-2</v>
      </c>
      <c r="T42" s="131">
        <f t="shared" si="16"/>
        <v>2.1939022875591285</v>
      </c>
      <c r="U42" s="8">
        <f t="shared" si="17"/>
        <v>9.0203444025447096E-2</v>
      </c>
      <c r="V42" s="4">
        <v>2.1845434446358252</v>
      </c>
      <c r="W42" s="47">
        <v>5.412467036204175E-2</v>
      </c>
      <c r="X42" s="4">
        <f t="shared" si="18"/>
        <v>2.0085682369433155</v>
      </c>
      <c r="Y42" s="85">
        <f t="shared" si="19"/>
        <v>0.2378753501673197</v>
      </c>
    </row>
    <row r="43" spans="1:25" x14ac:dyDescent="0.35">
      <c r="A43" s="111">
        <v>4</v>
      </c>
      <c r="B43" s="6">
        <f t="shared" ref="B43:L43" si="52">B10-B9</f>
        <v>844.41907764616735</v>
      </c>
      <c r="C43" s="75">
        <f t="shared" si="52"/>
        <v>769.39069999999992</v>
      </c>
      <c r="D43" s="4">
        <f t="shared" si="40"/>
        <v>0.91114793633593605</v>
      </c>
      <c r="E43" s="8">
        <f>'Error Calculation'!H9</f>
        <v>2.6261555665566365E-2</v>
      </c>
      <c r="F43" s="62">
        <v>0.99358430773654782</v>
      </c>
      <c r="G43" s="47">
        <v>6.0000000000000001E-3</v>
      </c>
      <c r="H43" s="4">
        <f t="shared" si="41"/>
        <v>0.9170313271267263</v>
      </c>
      <c r="I43" s="85">
        <f t="shared" si="42"/>
        <v>2.7005016502609672E-2</v>
      </c>
      <c r="J43" s="7"/>
      <c r="K43" s="118">
        <f t="shared" si="52"/>
        <v>422.20953882308368</v>
      </c>
      <c r="L43" s="7">
        <f t="shared" si="52"/>
        <v>356.44347999999991</v>
      </c>
      <c r="M43" s="62">
        <f t="shared" si="44"/>
        <v>0.84423360256992819</v>
      </c>
      <c r="N43" s="47">
        <f t="shared" si="45"/>
        <v>2.4334565273364049E-2</v>
      </c>
      <c r="O43" s="4">
        <v>0.91509100239840957</v>
      </c>
      <c r="P43" s="8">
        <v>6.0000000000000001E-3</v>
      </c>
      <c r="Q43" s="62">
        <f t="shared" si="46"/>
        <v>0.92256791986505438</v>
      </c>
      <c r="R43" s="85">
        <f t="shared" si="39"/>
        <v>2.7271820650292659E-2</v>
      </c>
      <c r="T43" s="131">
        <f t="shared" si="16"/>
        <v>2.1585208964966904</v>
      </c>
      <c r="U43" s="8">
        <f t="shared" si="17"/>
        <v>8.798679760667473E-2</v>
      </c>
      <c r="V43" s="4">
        <v>2.1845434446358252</v>
      </c>
      <c r="W43" s="47">
        <v>5.6600056212525014E-2</v>
      </c>
      <c r="X43" s="4">
        <f t="shared" si="18"/>
        <v>1.9761757558971569</v>
      </c>
      <c r="Y43" s="85">
        <f t="shared" si="19"/>
        <v>0.24018810823048406</v>
      </c>
    </row>
    <row r="44" spans="1:25" x14ac:dyDescent="0.35">
      <c r="A44" s="111">
        <v>4.5</v>
      </c>
      <c r="B44" s="6">
        <f t="shared" ref="B44:L44" si="53">B11-B10</f>
        <v>795.09394255888583</v>
      </c>
      <c r="C44" s="75">
        <f t="shared" si="53"/>
        <v>769.52640000000065</v>
      </c>
      <c r="D44" s="4">
        <f t="shared" si="40"/>
        <v>0.96784336895260448</v>
      </c>
      <c r="E44" s="8">
        <f>'Error Calculation'!H10</f>
        <v>2.6767607261786328E-2</v>
      </c>
      <c r="F44" s="62">
        <v>0.99358430773654782</v>
      </c>
      <c r="G44" s="47">
        <v>6.0000000000000001E-3</v>
      </c>
      <c r="H44" s="4">
        <f t="shared" si="41"/>
        <v>0.97409284890722259</v>
      </c>
      <c r="I44" s="85">
        <f t="shared" si="42"/>
        <v>2.7575155372446359E-2</v>
      </c>
      <c r="J44" s="7"/>
      <c r="K44" s="118">
        <f t="shared" si="53"/>
        <v>397.54697127944291</v>
      </c>
      <c r="L44" s="7">
        <f t="shared" si="53"/>
        <v>350.61836000000039</v>
      </c>
      <c r="M44" s="62">
        <f t="shared" si="44"/>
        <v>0.88195454960099406</v>
      </c>
      <c r="N44" s="47">
        <f t="shared" si="45"/>
        <v>2.504085279834416E-2</v>
      </c>
      <c r="O44" s="4">
        <v>0.91509100239840957</v>
      </c>
      <c r="P44" s="8">
        <v>6.0000000000000001E-3</v>
      </c>
      <c r="Q44" s="62">
        <f t="shared" si="46"/>
        <v>0.96378889890670272</v>
      </c>
      <c r="R44" s="85">
        <f t="shared" si="39"/>
        <v>2.8084517623923985E-2</v>
      </c>
      <c r="T44" s="131">
        <f t="shared" si="16"/>
        <v>2.1947692642222152</v>
      </c>
      <c r="U44" s="8">
        <f t="shared" si="17"/>
        <v>8.6992605985022897E-2</v>
      </c>
      <c r="V44" s="4">
        <v>2.1845434446358252</v>
      </c>
      <c r="W44" s="47">
        <v>5.7306777956540954E-2</v>
      </c>
      <c r="X44" s="4">
        <f t="shared" si="18"/>
        <v>2.0093619741108832</v>
      </c>
      <c r="Y44" s="85">
        <f t="shared" si="19"/>
        <v>0.2430111025884337</v>
      </c>
    </row>
    <row r="45" spans="1:25" ht="15" thickBot="1" x14ac:dyDescent="0.4">
      <c r="A45" s="112">
        <v>5</v>
      </c>
      <c r="B45" s="87">
        <f t="shared" ref="B45:L45" si="54">B12-B11</f>
        <v>746.26337463642085</v>
      </c>
      <c r="C45" s="113">
        <f t="shared" si="54"/>
        <v>678.60969999999907</v>
      </c>
      <c r="D45" s="89">
        <f t="shared" si="40"/>
        <v>0.9093434343211837</v>
      </c>
      <c r="E45" s="100">
        <f>'Error Calculation'!H11</f>
        <v>2.7045547471166644E-2</v>
      </c>
      <c r="F45" s="91">
        <v>0.99358430773654782</v>
      </c>
      <c r="G45" s="100">
        <v>6.0000000000000001E-3</v>
      </c>
      <c r="H45" s="4">
        <f t="shared" si="41"/>
        <v>0.91521517322745316</v>
      </c>
      <c r="I45" s="85">
        <f t="shared" si="42"/>
        <v>2.7775589279634423E-2</v>
      </c>
      <c r="J45" s="7"/>
      <c r="K45" s="119">
        <f t="shared" si="54"/>
        <v>373.13168731821042</v>
      </c>
      <c r="L45" s="88">
        <f t="shared" si="54"/>
        <v>307.17887999999994</v>
      </c>
      <c r="M45" s="91">
        <f t="shared" si="44"/>
        <v>0.82324522531916389</v>
      </c>
      <c r="N45" s="100">
        <f t="shared" si="45"/>
        <v>2.5447068842730496E-2</v>
      </c>
      <c r="O45" s="91">
        <v>0.91509100239840957</v>
      </c>
      <c r="P45" s="90">
        <v>6.0000000000000001E-3</v>
      </c>
      <c r="Q45" s="91">
        <f t="shared" si="46"/>
        <v>0.89963208376159054</v>
      </c>
      <c r="R45" s="92">
        <f t="shared" si="39"/>
        <v>2.8426960507548203E-2</v>
      </c>
      <c r="T45" s="132">
        <f t="shared" si="16"/>
        <v>2.2091678308091991</v>
      </c>
      <c r="U45" s="90">
        <f t="shared" si="17"/>
        <v>9.4763956971101584E-2</v>
      </c>
      <c r="V45" s="89">
        <v>2.1845434446358252</v>
      </c>
      <c r="W45" s="100">
        <v>5.6368033845590845E-2</v>
      </c>
      <c r="X45" s="4">
        <f t="shared" si="18"/>
        <v>2.0225441945170184</v>
      </c>
      <c r="Y45" s="85">
        <f t="shared" si="19"/>
        <v>0.24436653062554706</v>
      </c>
    </row>
    <row r="46" spans="1:25" ht="15" thickBot="1" x14ac:dyDescent="0.4">
      <c r="H46" s="120">
        <f>AVERAGE(H38:H45)</f>
        <v>0.92104019663440595</v>
      </c>
      <c r="I46" s="114">
        <f>AVERAGE(I38:I45)</f>
        <v>2.5887032662204792E-2</v>
      </c>
      <c r="Q46" s="120">
        <f>AVERAGE(Q39:Q45)</f>
        <v>0.91066747822606386</v>
      </c>
      <c r="R46" s="114">
        <f>AVERAGE(R39:R45)</f>
        <v>2.5992509476491014E-2</v>
      </c>
      <c r="S46" s="4"/>
      <c r="T46" s="8"/>
      <c r="U46" s="4"/>
      <c r="V46" s="8"/>
      <c r="W46" s="4"/>
      <c r="X46" s="120">
        <f t="shared" ref="X46:Y46" si="55">AVERAGE(X39:X45)</f>
        <v>2.0114280541361351</v>
      </c>
      <c r="Y46" s="114">
        <f t="shared" si="55"/>
        <v>0.23902173904177978</v>
      </c>
    </row>
  </sheetData>
  <mergeCells count="3">
    <mergeCell ref="A1:I1"/>
    <mergeCell ref="K1:R1"/>
    <mergeCell ref="T1:Y1"/>
  </mergeCells>
  <conditionalFormatting sqref="B33:G33 J33:M3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I V A A B Q S w M E F A A C A A g A t F p L W e z o e g 2 l A A A A 9 Q A A A B I A H A B D b 2 5 m a W c v U G F j a 2 F n Z S 5 4 b W w g o h g A K K A U A A A A A A A A A A A A A A A A A A A A A A A A A A A A h Y + x D o I w G I R f h X S n L R C j I T 9 l U D d J T E y M a 1 N q a Y R i a L G 8 m 4 O P 5 C u I U d T N 8 b 6 7 S + 7 u 1 x v k Q 1 M H F 9 l Z 3 Z o M R Z i i Q B r R l t q o D P X u G C 5 Q z m D L x Y k r G Y x h Y 9 P B 6 g x V z p 1 T Q r z 3 2 C e 4 7 R S J K Y 3 I o d j s R C U b H m p j H T d C o k + r / N 9 C D P a v M S z G U Z L g 2 R x T I B O D Q p u v H 4 9 z n + 4 P h G V f u 7 6 T r J T h a g 1 k k k D e F 9 g D U E s D B B Q A A g A I A L R a S 1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0 W k t Z 6 s x x w X s S A A C + w w A A E w A c A E Z v c m 1 1 b G F z L 1 N l Y 3 R p b 2 4 x L m 0 g o h g A K K A U A A A A A A A A A A A A A A A A A A A A A A A A A A A A f d 3 L i l h X Y o X h u c H v U M g T m w i z 1 7 7 v G A + C + z I L h P Y s C Y 3 a r i Q C u d R I 5 R D T 9 N v 0 m / S L p Y J o e h D 2 J w S y d E y p t N D l 4 3 D O / j 8 + / v D 8 9 v 3 T w + 8 + f Z t v P v / s 8 8 8 + / t e b D 4 8 / P n z x 6 j d v P r z 5 8 c 0 v D y k v X 3 9 f / 6 H 9 / p 9 e P X z 7 8 O 7 x + f P P H l 6 + / M v P j + / e P b 7 8 y H c f / / v r X 7 3 / 4 e e f H p + e v / z N 2 3 e P X 3 / 3 / u n 5 5 T s f v 3 z 1 6 3 / 8 t 7 9 / n K / / 9 n G + f v 6 f 5 1 d f v f 7 X X z 2 + e / v T 2 + f H D 9 + + + u b V 6 4 f v 3 r / 7 + a e n j 9 9 m j f n 6 4 d d P P 7 z / 8 e 3 T f 3 6 b O u r r l 5 / u / f P j 7 5 5 / e f f 4 7 d / / 8 + t / f v / 0 + O 9 f v f 7 0 G X 3 x 6 r e P f / 3 L 0 4 + P H 1 4 + 5 M P 3 v / z x / z 7 f 7 9 / 8 4 e X / + / 7 D m 6 e P / / H + w 0 + f f o 6 X a 4 8 f v / z 0 K 3 j 9 p z + 9 + v S j e f k c n l + u P D z 9 / N M f H j / 8 + f X D 3 6 7 U 6 5 V 2 v d K v V 8 b 1 y r x e W d c r + 3 r l X K + k 3 C / d V 8 h 9 h t x 3 y H 2 I 3 J f I f Y r c t 8 h 9 j N z X q P c 1 K n 5 P 3 N e o 9 z X q f Y 1 6 X 6 P e 1 6 j 3 N e p 9 j X p f o 9 3 X a P c 1 G v 6 I 3 N d o 9 z X a f Y 1 2 X 6 P d 1 2 j 3 N d p 9 j X 5 f o 9 / X 6 P c 1 O v 7 G u K / R 7 2 v 0 + x r 9 v k a / r 9 H v a 4 z 7 G u O + x r i v M e 5 r D P w F e l 9 j 3 N c Y 9 z X G f Y 1 x X 2 P e 1 5 j 3 N e Z 9 j X l f Y 9 7 X m P j 3 5 L 7 G v K 8 x 7 2 v M + x r r v s a 6 r 7 H u a 6 z 7 G u u + x r q v s f D P 6 3 2 N d V 9 j 3 d f Y 9 z X 2 f Y 1 9 X 2 P f 1 9 j 3 N f Z 9 j X 1 f Y 0 M b 9 z X 2 f Y 1 z X + P c 1 z j 3 N c 5 9 j X N f 4 9 z X O P c 1 z n 2 N A 3 x J X + B X g b 8 K A F Y g s A K C F R i s A G E F C i t g W M E u Z C l 2 E U w l U 9 F U N h V O p V P x F D 4 N g B o I N S B q Y N Q A q Y F S A 6 Y G T g 2 g G k g 1 o G p g 1 Q C r g V Y D r g Z e D c A a i D U g a 2 D W A K 2 B W g O 2 B m 4 N 4 B r I N a B r Y N c A r 4 F e A 7 4 G f g 0 A G w g 2 I G x g 2 A C x g W I D x g a O D S A b S D a g b G D Z A L O B Z g P O B p 4 N Q B u I N i B t Y N o A t Y F q A 9 Y G r g 1 g G 8 g 2 o G 1 g 2 w C 3 g W 4 D 3 g a + D Y A b C D c g b m D c A L m B c g P m B s 4 N o B t I N 6 B u Y N 0 A u 4 F 2 A + 4 G 3 q 3 w b o V 3 K 7 x b 4 d 0 K 7 1 Z 4 t 8 K 7 F d 6 t 8 G 6 F d y u 8 W + H d C u 9 W e L f C u x X e r f B u h X c r v F t 1 P 1 Y 3 Z H l H F r v o n q x u y u q u r G 7 L 6 r 6 s b s z C u x X e r f B u h X c r v F v h 3 Q r v V n i 3 w r s V 3 q 3 w b o V 3 K 7 x b 4 d 0 K 7 1 Z 4 t 8 K 7 F d 6 t 8 G 6 F d y u 8 W + H d C u 9 W e L f C u x X e r f B u h X c r v F v h 3 Q r v V n i 3 w r s V 3 q 3 w b o V 3 K 7 x b 4 d 0 K 7 1 Z 4 t 8 K 7 F d 6 t 8 G 6 F d y u 8 W + H d C u 9 W e L f C u x X e r f B u h X c r v F v h 3 Q r v V n i 3 w r s V 3 q 3 w b o V 3 K 7 x b 4 d 0 K 7 1 Z 4 t 8 K 7 F d 6 t 8 G 6 F d y u 8 W + H d C u 8 2 e L f B u w 3 e b f B u g 3 c b v N v g 3 Q b v N n i 3 w b s N 3 m 3 w b o N 3 G 7 z b 4 N 0 G 7 z Z 4 t 8 G 7 D d 5 t 8 G 6 D d x u 8 2 + D d B u 8 2 e L f B u w 3 e b f B u g 3 e b n k T Q o w h 6 F o E P I 2 A X P Y 6 g 5 x H 0 Q I K e S N A j C f B u g 3 c b v N v g 3 Q b v N n i 3 w b s N 3 m 3 w b o N 3 G 7 z b 4 N 0 G 7 z Z 4 t 8 G 7 D d 5 t 8 G 6 D d x u 8 2 + D d B u 8 2 e L f B u w 3 e b f B u g 3 c b v N v g 3 Q b v N n i 3 w b s N 3 m 3 w b o N 3 G 7 z b 4 N 0 G 7 z Z 4 t 8 G 7 D d 5 t 8 G 6 D d x u 8 2 + D d B u 8 2 e L f B u w 3 e b f B u g 3 c b v N v g 3 Q b v N n i 3 w b s N 3 m 3 w b o N 3 G 7 z b 4 N 0 G 7 3 Z 4 t 8 O 7 H d 7 t 8 G 6 H d z u 8 2 + H d D u 9 2 e L f D u x 3 e 7 f B u h 3 c 7 v N v h 3 Q 7 v d n i 3 w 7 s d 3 u 3 w b o d 3 O 7 z b 4 d 0 O 7 3 Z 4 t 8 O 7 H d 7 t 8 G 6 H d z u 8 2 + H d D u 9 2 e L f D u x 3 e 7 f B u h 3 c 7 v N v h 3 a 5 n c P U Q r p 7 C 1 W O 4 f A 4 X u + h J X D 2 K q 2 d x 9 T A u v N v h 3 Q 7 v d n i 3 w 7 s d 3 u 3 w b o d 3 O 7 z b 4 d 0 O 7 3 Z 4 t 8 O 7 H d 7 t 8 G 6 H d z u 8 2 + H d D u 9 2 e L f D u x 3 e 7 f B u h 3 c 7 v N v h 3 Q 7 v d n i 3 w 7 s d 3 u 3 w b o d 3 O 7 z b 4 d 0 O 7 3 Z 4 t 8 O 7 H d 7 t 8 G 6 H d z u 8 2 + H d D u 9 2 e L f D u x 3 e 7 f B u h 3 c 7 v N v h 3 Q 7 v D n h 3 w L s D 3 h 3 w 7 o B 3 B 7 w 7 4 N 0 B 7 w 5 4 d 8 C 7 A 9 4 d 8 O 6 A d w e 8 O + D d A e 8 O e H f A u w P e H f D u g H c H v D v g 3 Q H v D n h 3 w L s D 3 h 3 w 7 o B 3 B 7 w 7 4 N 0 B 7 w 5 4 d 8 C 7 A 9 4 d 8 O 6 A d w e 8 O + D d A e 8 O e H f A u w P e H f D u g H c H v D v g 3 Q H v D n h 3 6 O 0 z v X 6 m 9 8 / 0 A p r e Q O M r a N h F L 6 H p L T S 9 h g b v D n h 3 w L s D 3 h 3 w 7 o B 3 B 7 w 7 4 N 0 B 7 w 5 4 d 8 C 7 A 9 4 d 8 O 6 A d w e 8 O + D d A e 8 O e H f A u w P e H f D u g H c H v D v g 3 Q H v D n h 3 w L s D 3 h 3 w 7 o B 3 B 7 w 7 4 N 0 B 7 w 5 4 d 8 C 7 A 9 4 d 8 O 6 A d w e 8 O + D d A e 9 O e H f C u x P e n f D u h H c n v D v h 3 Q n v T n h 3 w r s T 3 p 3 w 7 o R 3 J 7 w 7 4 d 0 J 7 0 5 4 d 8 K 7 E 9 6 d 8 O 6 E d y e 8 O + H d C e 9 O e H f C u x P e n f D u h H c n v D v h 3 Q n v T n h 3 w r s T 3 p 3 w 7 o R 3 J 7 w 7 4 d 0 J 7 0 5 4 d 8 K 7 E 9 6 d 8 O 6 E d y e 8 O + H d C e 9 O e H f C u x P e n f D u h H c n v D v h 3 Q n v T n h 3 w r s T 3 p 0 6 d 0 E H L + j k B R 2 9 o L M X d P g C T 1 / A L j p / Q Q c w w L s T 3 p 3 w 7 o R 3 J 7 w 7 4 d 0 J 7 0 5 4 d 8 K 7 E 9 6 d 8 O 6 E d y e 8 O + H d C e 9 O e H f C u x P e n f D u h H c n v D v h 3 Q n v T n h 3 w r s T 3 p 3 w 7 o R 3 J 7 w 7 4 d 0 J 7 y 5 4 d 8 G 7 C 9 5 d 8 O 6 C d x e 8 u + D d B e 8 u e H f B u w v e X f D u g n c X v L v g 3 Q X v L n h 3 w b s L 3 l 3 w 7 o J 3 F 7 y 7 4 N 0 F 7 y 5 4 d 8 G 7 C 9 5 d 8 O 6 C d x e 8 u + D d B e 8 u e H f B u w v e X f D u g n c X v L v g 3 Q X v L n h 3 w b s L 3 l 3 w 7 o J 3 F 7 y 7 4 N 0 F 7 y 5 4 d 8 G 7 C 9 5 d 8 O 6 C d x e 8 u + D d B e 8 u e H f B u w v e X f D u g n c X v L v g 3 Q X v L n h 3 w b s L 3 l 3 w 7 o J 3 l 0 4 c 0 5 F j O n N M h 4 7 p 1 D E d O 6 Z z x 3 j w G H b R 0 W P w 7 o J 3 F 7 y 7 4 N 0 F 7 y 5 4 d 8 G 7 C 9 5 d 8 O 6 C d x e 8 u + D d B e 8 u e H f B u w v e X f D u g n c X v L v g 3 Q X v b n h 3 w 7 s b 3 t 3 w 7 o Z 3 N 7 y 7 4 d 0 N 7 2 5 4 d 8 O 7 G 9 7 d 8 O 6 G d z e 8 u + H d D e 9 u e H f D u x v e 3 f D u h n c 3 v L v h 3 Q 3 v b n h 3 w 7 s b 3 t 3 w 7 o Z 3 N 7 y 7 4 d 0 N 7 2 5 4 d 8 O 7 G 9 7 d 8 O 6 G d z e 8 u + H d D e 9 u e H f D u x v e 3 f D u h n c 3 v L v h 3 Q 3 v b n h 3 w 7 s b 3 t 3 w 7 o Z 3 N 7 y 7 4 d 0 N 7 2 5 4 d 8 O 7 G 9 7 d 8 O 6 G d z e 8 u + H d D e 9 u e H f D u x v e 3 f D u h n c 3 v L v h 3 Q 3 v b n h 3 w 7 s b 3 t 3 w 7 o Z 3 N 7 y 7 4 d 2 t s 3 Z 1 2 K 5 O 2 9 V x u z p v V w f u 6 s R d H b n L M 3 e x C 7 y 7 4 d 0 N 7 2 5 4 d 8 O 7 G 9 7 d 8 O 6 G d z e 8 u + H d D e 8 e e P f A u w f e P f D u g X c P v H v g 3 Q P v H n j 3 w L s H 3 j 3 w 7 o F 3 D 7 x 7 4 N 0 D 7 x 5 4 9 8 C 7 B 9 4 9 8 O 6 B d w + 8 e + D d A + 8 e e P f A u w f e P f D u g X c P v H v g 3 Q P v H n j 3 w L s H 3 j 3 w 7 o F 3 D 7 x 7 4 N 0 D 7 x 5 4 9 8 C 7 B 9 4 9 8 O 6 B d w + 8 e + D d A + 8 e e P f A u w f e P f D u g X c P v H v g 3 Q P v H n j 3 w L s H 3 j 3 w 7 o F 3 D 7 x 7 4 N 0 D 7 x 5 4 9 8 C 7 B 9 4 9 8 O 6 B d w + 8 e + D d A + 8 e e P f A u w f e P f D u g X c P v H v g 3 Q P v H n j 3 w L s H 3 j 3 w 7 o F 3 D 7 x 7 4 N 0 D 7 x 5 4 9 6 g y o c y E O h M K T a g 0 o d S E W h O K T a g 2 w d w E e x M K T r A 4 w e Q E m x O M T r A 6 w e w E u x M M T 6 g 8 U Z S e K G p P F M U n i u o T R f m J o v 5 E U Y C i q E B R l K A o a l A U R S i K K h R F G Y q i D k V R i K K o R F G U o i h q U R T F K I p q F E U 5 i q I e R V G Q o q h I U Z S k K G p S F E U p i q o U R V m K o i 5 F U Z i i q E x R l K Y o a l M U x S m K 6 h R F e Y q i P k V R o K K o U F G U q C h q V B R F K o o q F U W Z i q J O R V G o o q h U U Z S q K G p V F M U q i m o V R b m K o l 5 F U b C i q F h R l K w o a l Y U R S u K q h V F 2 Y q i b k V R u K K o X F G U r i h q V x T F K 4 r q F U X 5 i q J + R V H A o q h g U Z S w K G p Y F E U s i i o W R R m L o o 5 F U c i i q G R R l L I o a l k U x S y K a h Z F O Y u i n k V R 0 K K o a F G U t C g y N S N u r L g x 4 8 a O G 0 N u L L k x 5 c a W G 2 N u r r k 5 5 6 a F G H R j 0 Y 1 J N z b d G H V j 1 Y 1 Z N 5 m a Y T e W 3 Z h 2 Y 9 u N c T f W 3 Z h 3 Y 9 + N g T c W 3 p h 4 Y + O N k T d W 3 p h 5 Y + e N o T e W 3 p h 6 Y + u N s T f W 3 p h 7 Y + + N w T c W 3 5 h 8 Y / O N 0 T d W 3 5 h 9 Y / e N 4 T e W 3 5 h + Y / u N 8 T f W 3 5 h / Y / + N A T g W 4 J i A Y w O O E T h W 4 J i B Y w e O I T i W 4 J i C Y w u O M T j W 4 J i D Y w + O Q T g W 4 Z i E Y x O O U T h W 4 Z i F Y x e O Y T i W 4 Z i G Y x u O c T j W 4 Z i H Y x + O g T g W 4 p i I Y y O O k T h W 4 p i J U y c u C s V F p b g o F R e 1 4 q J Y X F S L i 3 J x U S 8 u C s Z F x b g o G R c 1 4 6 J o X F S N i 7 J x U T c u C s d F 5 b g o H R e 1 4 6 J 4 X F S P i / J x U T 8 u C s h F B b k o I R c 1 5 K K I X F S R i z J y U U c u C s l F J b k o J R e 1 5 K K Y X F S T i 3 J y U U 8 u C s p F R b k o K R c 1 5 a K o X F S V i 7 J y U V c u C s t F Z b k o L R e 1 5 a K 4 X F S X i / J y U V 8 u C s x F h b k o M R c 1 5 q L I X F S Z i z J z U W c u C s 1 F p b k o N R e 1 5 q L Y X F S b i 3 J z U W 8 u C s 5 F x b k o O R c 1 5 6 L o X F S d i 7 J z U X c u C s 9 F 5 b k o P R e 1 5 6 L 4 X F S f i / J z U X 8 u C t B F B b o o Q R c 1 6 K I I X V S h i z J 0 U Y c u C t F F J b o o R R e 1 6 K I Y X V S j i 3 J 0 U Y 8 u C t J F R b o o S R c 1 6 a I o X V S l i 7 J 0 U Z c u C t N F Z b o o T R e 1 6 a I 4 X V S n i / J 0 U Z 8 u C t R F h b o o U R c 1 6 q J I X V S p i z J 1 U a c u C t V F p b o o V R e 1 6 q J Y X V S r i 3 J 1 U a 8 u C t Z F x b o o W R c 1 6 6 J o X V S t i 7 J 1 U b c u C t d F 5 b o o X R e 1 6 6 J 4 X V S v i / J 1 U b 8 u C t h F B b s o Y R c 1 7 K K I X V S x i z J 2 U c c u C t l F J b s o Z R e 1 7 K K Y X V S z i 3 J 2 U c 8 u C t p F R b s o a R c 1 7 a K o X V S 1 i 7 J 2 U d c u C t t F Z b s o b R e 1 7 a K 4 X V S 3 i / J 2 U d 8 u C t x F h b s o c R c 1 7 q L I X V S 5 i z J 3 U e c u C t 1 F p b s o d R e 1 7 q L Y X V S 7 i 3 J 3 U e 8 u C t 5 F x b s o e R c 1 7 6 L o X V S 9 i 7 J 3 U f c u C t 9 F 5 b s o f R e 1 7 6 L 4 X V S / i / J 3 U f 8 u C u B F B b w o g R c 1 8 K I I X l T B i z J 4 U Q c v C u F F J b w o h R e 1 8 K I Y X l T D i 3 J 4 U Q 8 v C u J F R b w o i R c 1 8 a I o X l T F i 7 J 4 U R c v C u N F Z b w o j R e 1 8 a I 4 X l T H i / J 4 U R 8 v C u R F h b w o k R c 1 8 q J I X l T J i z J 5 U S c v C u V F p b w o l R e 1 8 q J Y X l T L i 3 J 5 U S 8 v C u Z F x b w o m R c 1 8 6 J o X l T N i 7 J 5 U T c v C u d F 5 b w o n R e 1 8 6 J 4 X l T P i / J 5 U T 8 v C u h F B b 0 o o R c 1 9 K K I X l T R i z J 6 U U c v C u l F J b 0 o p R e 1 9 K K Y X l T T i 3 J 6 U U 8 v C u p F R b 0 o q R c 1 9 a K o X l T V i 7 J 6 U V c v C u t F Z b 0 o r R e 1 9 a K 4 X l T X i / J 6 U V 8 v C u x F h b 0 o s R c 1 9 q L I X l T Z i z J 7 U W c v C u 1 F p b 0 o t R e 1 9 q L Y X l T b i 3 J 7 U W 8 v C u 5 F x b 0 o u R c 1 9 6 L o X l T d i 7 J 7 U X c v C u 9 F 5 b 0 o v R e 1 9 6 L 4 X l T f i / J 7 U X 8 v C v B F B b 4 o w R c 1 + K I I X 1 T h i z J 8 U Y c v C v F F J b 4 o x R e 1 + K I Y X 1 T j i 3 J 8 U Y 8 v C v J F R b 4 o y R c 1 + a I o X 1 T l i 7 J 8 U Z c v C v N F Z b 4 o z R e 1 + a I 4 X 1 T n i / J 8 U Z 8 v C v R F h b 4 o 0 R c 1 + q J I X 1 T p i z J 9 U a c v C v V F p b 4 o 1 R e 1 + q J Y X 1 T r i 3 J 9 U a 8 v C v Z F x b 4 o 2 R c 1 + 6 J o X 1 T t i 7 J 9 U b c v C v d F 5 b 4 o 3 R e 1 + 6 J 4 X 1 T v i / J 9 U b 8 v C v h F B b 8 o 4 R c 1 / K K I X 1 T x i z J + U c c v C v l F J b 8 o 5 R e 1 / K K Y X 1 T z i 3 J + U c 8 v C v p F R b 8 o 6 R c 1 / a K o X 1 T 1 i 7 J + U d c v C v t F Z b 8 o 7 R e 1 / a K 4 X 1 T 3 i / J + U d 8 v C v x F h b 8 o 8 R c 1 / q L I X 1 T 5 i z J / U e c v C v 1 F p b 8 o 9 R e 1 / q L Y X 1 T 7 i 3 J / U e 8 v C v 5 F x b 8 o + R c 1 / 6 L o X 1 T 9 i 7 J / U f c v C v 9 F 5 b 8 o / R e 1 / 6 L 4 X 1 T / i / J / U f 8 v C g B G B c A o A R g 1 A K M I Y F Q B j D K A U Q c w C g F G J c A o B R i 1 A K M Y Y F Q D j H K A U Q 8 w C g J G R c A o C R g 1 A a M o Y F Q F j L K A U R c w C g N G Z c A o D R i 1 A a M 4 Y F Q H j P K A U R 8 w C g R G h c A o E R g 1 A q N I Y F Q J j D K B U S c w C g V G p c A o F R i 1 A q N Y Y F Q L j H K B U S 8 w C g Z G x c A o G R g 1 A 6 N o Y F Q N j L K B U T c w C g d G 5 c A o H R i 1 A 6 N 4 Y F Q P j P K B U T 8 w C g h G B c E o I R g 1 B K O I Y F Q R j D K C U U c w C g l G J c E o J R i 1 B K O Y Y F Q T j H K C U U 8 w C g p G R c E o K R g 1 B f P / o 4 J / / u r z z 9 4 + f f 7 Z w 8 u X L 1 7 9 9 v G v f 3 n 6 8 f H D 8 + O H h + 9 / + e O r b / 4 X U E s B A i 0 A F A A C A A g A t F p L W e z o e g 2 l A A A A 9 Q A A A B I A A A A A A A A A A A A A A A A A A A A A A E N v b m Z p Z y 9 Q Y W N r Y W d l L n h t b F B L A Q I t A B Q A A g A I A L R a S 1 k P y u m r p A A A A O k A A A A T A A A A A A A A A A A A A A A A A P E A A A B b Q 2 9 u d G V u d F 9 U e X B l c 1 0 u e G 1 s U E s B A i 0 A F A A C A A g A t F p L W e r M c c F 7 E g A A v s M A A B M A A A A A A A A A A A A A A A A A 4 g E A A E Z v c m 1 1 b G F z L 1 N l Y 3 R p b 2 4 x L m 1 Q S w U G A A A A A A M A A w D C A A A A q h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9 Q E A A A A A A B 1 1 A Q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h c m F k Y X k l M j A x M C U y M D E w X z I l M k I z X 0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5 M T k 1 M D c 1 M C 1 m Y z F i L T Q z M G E t Y m Y 5 Y y 0 2 N j N l Z D F l Z m E 4 Y T g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x M V Q w O T o y M T o y M y 4 z N D g 2 M T c 4 W i I g L z 4 8 R W 5 0 c n k g V H l w Z T 0 i R m l s b E N v b H V t b l R 5 c G V z I i B W Y W x 1 Z T 0 i c 0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L C Z x d W 9 0 O 0 N v b H V t b j I z M C Z x d W 9 0 O y w m c X V v d D t D b 2 x 1 b W 4 y M z E m c X V v d D s s J n F 1 b 3 Q 7 Q 2 9 s d W 1 u M j M y J n F 1 b 3 Q 7 L C Z x d W 9 0 O 0 N v b H V t b j I z M y Z x d W 9 0 O y w m c X V v d D t D b 2 x 1 b W 4 y M z Q m c X V v d D s s J n F 1 b 3 Q 7 Q 2 9 s d W 1 u M j M 1 J n F 1 b 3 Q 7 L C Z x d W 9 0 O 0 N v b H V t b j I z N i Z x d W 9 0 O y w m c X V v d D t D b 2 x 1 b W 4 y M z c m c X V v d D s s J n F 1 b 3 Q 7 Q 2 9 s d W 1 u M j M 4 J n F 1 b 3 Q 7 L C Z x d W 9 0 O 0 N v b H V t b j I z O S Z x d W 9 0 O y w m c X V v d D t D b 2 x 1 b W 4 y N D A m c X V v d D s s J n F 1 b 3 Q 7 Q 2 9 s d W 1 u M j Q x J n F 1 b 3 Q 7 L C Z x d W 9 0 O 0 N v b H V t b j I 0 M i Z x d W 9 0 O y w m c X V v d D t D b 2 x 1 b W 4 y N D M m c X V v d D s s J n F 1 b 3 Q 7 Q 2 9 s d W 1 u M j Q 0 J n F 1 b 3 Q 7 L C Z x d W 9 0 O 0 N v b H V t b j I 0 N S Z x d W 9 0 O y w m c X V v d D t D b 2 x 1 b W 4 y N D Y m c X V v d D s s J n F 1 b 3 Q 7 Q 2 9 s d W 1 u M j Q 3 J n F 1 b 3 Q 7 L C Z x d W 9 0 O 0 N v b H V t b j I 0 O C Z x d W 9 0 O y w m c X V v d D t D b 2 x 1 b W 4 y N D k m c X V v d D s s J n F 1 b 3 Q 7 Q 2 9 s d W 1 u M j U w J n F 1 b 3 Q 7 L C Z x d W 9 0 O 0 N v b H V t b j I 1 M S Z x d W 9 0 O y w m c X V v d D t D b 2 x 1 b W 4 y N T I m c X V v d D s s J n F 1 b 3 Q 7 Q 2 9 s d W 1 u M j U z J n F 1 b 3 Q 7 L C Z x d W 9 0 O 0 N v b H V t b j I 1 N C Z x d W 9 0 O y w m c X V v d D t D b 2 x 1 b W 4 y N T U m c X V v d D s s J n F 1 b 3 Q 7 Q 2 9 s d W 1 u M j U 2 J n F 1 b 3 Q 7 L C Z x d W 9 0 O 0 N v b H V t b j I 1 N y Z x d W 9 0 O y w m c X V v d D t D b 2 x 1 b W 4 y N T g m c X V v d D s s J n F 1 b 3 Q 7 Q 2 9 s d W 1 u M j U 5 J n F 1 b 3 Q 7 L C Z x d W 9 0 O 0 N v b H V t b j I 2 M C Z x d W 9 0 O y w m c X V v d D t D b 2 x 1 b W 4 y N j E m c X V v d D s s J n F 1 b 3 Q 7 Q 2 9 s d W 1 u M j Y y J n F 1 b 3 Q 7 L C Z x d W 9 0 O 0 N v b H V t b j I 2 M y Z x d W 9 0 O y w m c X V v d D t D b 2 x 1 b W 4 y N j Q m c X V v d D s s J n F 1 b 3 Q 7 Q 2 9 s d W 1 u M j Y 1 J n F 1 b 3 Q 7 L C Z x d W 9 0 O 0 N v b H V t b j I 2 N i Z x d W 9 0 O y w m c X V v d D t D b 2 x 1 b W 4 y N j c m c X V v d D s s J n F 1 b 3 Q 7 Q 2 9 s d W 1 u M j Y 4 J n F 1 b 3 Q 7 L C Z x d W 9 0 O 0 N v b H V t b j I 2 O S Z x d W 9 0 O y w m c X V v d D t D b 2 x 1 b W 4 y N z A m c X V v d D s s J n F 1 b 3 Q 7 Q 2 9 s d W 1 u M j c x J n F 1 b 3 Q 7 L C Z x d W 9 0 O 0 N v b H V t b j I 3 M i Z x d W 9 0 O y w m c X V v d D t D b 2 x 1 b W 4 y N z M m c X V v d D s s J n F 1 b 3 Q 7 Q 2 9 s d W 1 u M j c 0 J n F 1 b 3 Q 7 L C Z x d W 9 0 O 0 N v b H V t b j I 3 N S Z x d W 9 0 O y w m c X V v d D t D b 2 x 1 b W 4 y N z Y m c X V v d D s s J n F 1 b 3 Q 7 Q 2 9 s d W 1 u M j c 3 J n F 1 b 3 Q 7 L C Z x d W 9 0 O 0 N v b H V t b j I 3 O C Z x d W 9 0 O y w m c X V v d D t D b 2 x 1 b W 4 y N z k m c X V v d D s s J n F 1 b 3 Q 7 Q 2 9 s d W 1 u M j g w J n F 1 b 3 Q 7 L C Z x d W 9 0 O 0 N v b H V t b j I 4 M S Z x d W 9 0 O y w m c X V v d D t D b 2 x 1 b W 4 y O D I m c X V v d D s s J n F 1 b 3 Q 7 Q 2 9 s d W 1 u M j g z J n F 1 b 3 Q 7 L C Z x d W 9 0 O 0 N v b H V t b j I 4 N C Z x d W 9 0 O y w m c X V v d D t D b 2 x 1 b W 4 y O D U m c X V v d D s s J n F 1 b 3 Q 7 Q 2 9 s d W 1 u M j g 2 J n F 1 b 3 Q 7 L C Z x d W 9 0 O 0 N v b H V t b j I 4 N y Z x d W 9 0 O y w m c X V v d D t D b 2 x 1 b W 4 y O D g m c X V v d D s s J n F 1 b 3 Q 7 Q 2 9 s d W 1 u M j g 5 J n F 1 b 3 Q 7 L C Z x d W 9 0 O 0 N v b H V t b j I 5 M C Z x d W 9 0 O y w m c X V v d D t D b 2 x 1 b W 4 y O T E m c X V v d D s s J n F 1 b 3 Q 7 Q 2 9 s d W 1 u M j k y J n F 1 b 3 Q 7 L C Z x d W 9 0 O 0 N v b H V t b j I 5 M y Z x d W 9 0 O y w m c X V v d D t D b 2 x 1 b W 4 y O T Q m c X V v d D s s J n F 1 b 3 Q 7 Q 2 9 s d W 1 u M j k 1 J n F 1 b 3 Q 7 L C Z x d W 9 0 O 0 N v b H V t b j I 5 N i Z x d W 9 0 O y w m c X V v d D t D b 2 x 1 b W 4 y O T c m c X V v d D s s J n F 1 b 3 Q 7 Q 2 9 s d W 1 u M j k 4 J n F 1 b 3 Q 7 L C Z x d W 9 0 O 0 N v b H V t b j I 5 O S Z x d W 9 0 O y w m c X V v d D t D b 2 x 1 b W 4 z M D A m c X V v d D s s J n F 1 b 3 Q 7 Q 2 9 s d W 1 u M z A x J n F 1 b 3 Q 7 L C Z x d W 9 0 O 0 N v b H V t b j M w M i Z x d W 9 0 O y w m c X V v d D t D b 2 x 1 b W 4 z M D M m c X V v d D s s J n F 1 b 3 Q 7 Q 2 9 s d W 1 u M z A 0 J n F 1 b 3 Q 7 L C Z x d W 9 0 O 0 N v b H V t b j M w N S Z x d W 9 0 O y w m c X V v d D t D b 2 x 1 b W 4 z M D Y m c X V v d D s s J n F 1 b 3 Q 7 Q 2 9 s d W 1 u M z A 3 J n F 1 b 3 Q 7 L C Z x d W 9 0 O 0 N v b H V t b j M w O C Z x d W 9 0 O y w m c X V v d D t D b 2 x 1 b W 4 z M D k m c X V v d D s s J n F 1 b 3 Q 7 Q 2 9 s d W 1 u M z E w J n F 1 b 3 Q 7 L C Z x d W 9 0 O 0 N v b H V t b j M x M S Z x d W 9 0 O y w m c X V v d D t D b 2 x 1 b W 4 z M T I m c X V v d D s s J n F 1 b 3 Q 7 Q 2 9 s d W 1 u M z E z J n F 1 b 3 Q 7 L C Z x d W 9 0 O 0 N v b H V t b j M x N C Z x d W 9 0 O y w m c X V v d D t D b 2 x 1 b W 4 z M T U m c X V v d D s s J n F 1 b 3 Q 7 Q 2 9 s d W 1 u M z E 2 J n F 1 b 3 Q 7 L C Z x d W 9 0 O 0 N v b H V t b j M x N y Z x d W 9 0 O y w m c X V v d D t D b 2 x 1 b W 4 z M T g m c X V v d D s s J n F 1 b 3 Q 7 Q 2 9 s d W 1 u M z E 5 J n F 1 b 3 Q 7 L C Z x d W 9 0 O 0 N v b H V t b j M y M C Z x d W 9 0 O y w m c X V v d D t D b 2 x 1 b W 4 z M j E m c X V v d D s s J n F 1 b 3 Q 7 Q 2 9 s d W 1 u M z I y J n F 1 b 3 Q 7 L C Z x d W 9 0 O 0 N v b H V t b j M y M y Z x d W 9 0 O y w m c X V v d D t D b 2 x 1 b W 4 z M j Q m c X V v d D s s J n F 1 b 3 Q 7 Q 2 9 s d W 1 u M z I 1 J n F 1 b 3 Q 7 L C Z x d W 9 0 O 0 N v b H V t b j M y N i Z x d W 9 0 O y w m c X V v d D t D b 2 x 1 b W 4 z M j c m c X V v d D s s J n F 1 b 3 Q 7 Q 2 9 s d W 1 u M z I 4 J n F 1 b 3 Q 7 L C Z x d W 9 0 O 0 N v b H V t b j M y O S Z x d W 9 0 O y w m c X V v d D t D b 2 x 1 b W 4 z M z A m c X V v d D s s J n F 1 b 3 Q 7 Q 2 9 s d W 1 u M z M x J n F 1 b 3 Q 7 L C Z x d W 9 0 O 0 N v b H V t b j M z M i Z x d W 9 0 O y w m c X V v d D t D b 2 x 1 b W 4 z M z M m c X V v d D s s J n F 1 b 3 Q 7 Q 2 9 s d W 1 u M z M 0 J n F 1 b 3 Q 7 L C Z x d W 9 0 O 0 N v b H V t b j M z N S Z x d W 9 0 O y w m c X V v d D t D b 2 x 1 b W 4 z M z Y m c X V v d D s s J n F 1 b 3 Q 7 Q 2 9 s d W 1 u M z M 3 J n F 1 b 3 Q 7 L C Z x d W 9 0 O 0 N v b H V t b j M z O C Z x d W 9 0 O y w m c X V v d D t D b 2 x 1 b W 4 z M z k m c X V v d D s s J n F 1 b 3 Q 7 Q 2 9 s d W 1 u M z Q w J n F 1 b 3 Q 7 L C Z x d W 9 0 O 0 N v b H V t b j M 0 M S Z x d W 9 0 O y w m c X V v d D t D b 2 x 1 b W 4 z N D I m c X V v d D s s J n F 1 b 3 Q 7 Q 2 9 s d W 1 u M z Q z J n F 1 b 3 Q 7 L C Z x d W 9 0 O 0 N v b H V t b j M 0 N C Z x d W 9 0 O y w m c X V v d D t D b 2 x 1 b W 4 z N D U m c X V v d D s s J n F 1 b 3 Q 7 Q 2 9 s d W 1 u M z Q 2 J n F 1 b 3 Q 7 L C Z x d W 9 0 O 0 N v b H V t b j M 0 N y Z x d W 9 0 O y w m c X V v d D t D b 2 x 1 b W 4 z N D g m c X V v d D s s J n F 1 b 3 Q 7 Q 2 9 s d W 1 u M z Q 5 J n F 1 b 3 Q 7 L C Z x d W 9 0 O 0 N v b H V t b j M 1 M C Z x d W 9 0 O y w m c X V v d D t D b 2 x 1 b W 4 z N T E m c X V v d D s s J n F 1 b 3 Q 7 Q 2 9 s d W 1 u M z U y J n F 1 b 3 Q 7 L C Z x d W 9 0 O 0 N v b H V t b j M 1 M y Z x d W 9 0 O y w m c X V v d D t D b 2 x 1 b W 4 z N T Q m c X V v d D s s J n F 1 b 3 Q 7 Q 2 9 s d W 1 u M z U 1 J n F 1 b 3 Q 7 L C Z x d W 9 0 O 0 N v b H V t b j M 1 N i Z x d W 9 0 O y w m c X V v d D t D b 2 x 1 b W 4 z N T c m c X V v d D s s J n F 1 b 3 Q 7 Q 2 9 s d W 1 u M z U 4 J n F 1 b 3 Q 7 L C Z x d W 9 0 O 0 N v b H V t b j M 1 O S Z x d W 9 0 O y w m c X V v d D t D b 2 x 1 b W 4 z N j A m c X V v d D s s J n F 1 b 3 Q 7 Q 2 9 s d W 1 u M z Y x J n F 1 b 3 Q 7 L C Z x d W 9 0 O 0 N v b H V t b j M 2 M i Z x d W 9 0 O y w m c X V v d D t D b 2 x 1 b W 4 z N j M m c X V v d D s s J n F 1 b 3 Q 7 Q 2 9 s d W 1 u M z Y 0 J n F 1 b 3 Q 7 L C Z x d W 9 0 O 0 N v b H V t b j M 2 N S Z x d W 9 0 O y w m c X V v d D t D b 2 x 1 b W 4 z N j Y m c X V v d D s s J n F 1 b 3 Q 7 Q 2 9 s d W 1 u M z Y 3 J n F 1 b 3 Q 7 L C Z x d W 9 0 O 0 N v b H V t b j M 2 O C Z x d W 9 0 O y w m c X V v d D t D b 2 x 1 b W 4 z N j k m c X V v d D s s J n F 1 b 3 Q 7 Q 2 9 s d W 1 u M z c w J n F 1 b 3 Q 7 L C Z x d W 9 0 O 0 N v b H V t b j M 3 M S Z x d W 9 0 O y w m c X V v d D t D b 2 x 1 b W 4 z N z I m c X V v d D s s J n F 1 b 3 Q 7 Q 2 9 s d W 1 u M z c z J n F 1 b 3 Q 7 L C Z x d W 9 0 O 0 N v b H V t b j M 3 N C Z x d W 9 0 O y w m c X V v d D t D b 2 x 1 b W 4 z N z U m c X V v d D s s J n F 1 b 3 Q 7 Q 2 9 s d W 1 u M z c 2 J n F 1 b 3 Q 7 L C Z x d W 9 0 O 0 N v b H V t b j M 3 N y Z x d W 9 0 O y w m c X V v d D t D b 2 x 1 b W 4 z N z g m c X V v d D s s J n F 1 b 3 Q 7 Q 2 9 s d W 1 u M z c 5 J n F 1 b 3 Q 7 L C Z x d W 9 0 O 0 N v b H V t b j M 4 M C Z x d W 9 0 O y w m c X V v d D t D b 2 x 1 b W 4 z O D E m c X V v d D s s J n F 1 b 3 Q 7 Q 2 9 s d W 1 u M z g y J n F 1 b 3 Q 7 L C Z x d W 9 0 O 0 N v b H V t b j M 4 M y Z x d W 9 0 O y w m c X V v d D t D b 2 x 1 b W 4 z O D Q m c X V v d D s s J n F 1 b 3 Q 7 Q 2 9 s d W 1 u M z g 1 J n F 1 b 3 Q 7 L C Z x d W 9 0 O 0 N v b H V t b j M 4 N i Z x d W 9 0 O y w m c X V v d D t D b 2 x 1 b W 4 z O D c m c X V v d D s s J n F 1 b 3 Q 7 Q 2 9 s d W 1 u M z g 4 J n F 1 b 3 Q 7 L C Z x d W 9 0 O 0 N v b H V t b j M 4 O S Z x d W 9 0 O y w m c X V v d D t D b 2 x 1 b W 4 z O T A m c X V v d D s s J n F 1 b 3 Q 7 Q 2 9 s d W 1 u M z k x J n F 1 b 3 Q 7 L C Z x d W 9 0 O 0 N v b H V t b j M 5 M i Z x d W 9 0 O y w m c X V v d D t D b 2 x 1 b W 4 z O T M m c X V v d D s s J n F 1 b 3 Q 7 Q 2 9 s d W 1 u M z k 0 J n F 1 b 3 Q 7 L C Z x d W 9 0 O 0 N v b H V t b j M 5 N S Z x d W 9 0 O y w m c X V v d D t D b 2 x 1 b W 4 z O T Y m c X V v d D s s J n F 1 b 3 Q 7 Q 2 9 s d W 1 u M z k 3 J n F 1 b 3 Q 7 L C Z x d W 9 0 O 0 N v b H V t b j M 5 O C Z x d W 9 0 O y w m c X V v d D t D b 2 x 1 b W 4 z O T k m c X V v d D s s J n F 1 b 3 Q 7 Q 2 9 s d W 1 u N D A w J n F 1 b 3 Q 7 L C Z x d W 9 0 O 0 N v b H V t b j Q w M S Z x d W 9 0 O y w m c X V v d D t D b 2 x 1 b W 4 0 M D I m c X V v d D s s J n F 1 b 3 Q 7 Q 2 9 s d W 1 u N D A z J n F 1 b 3 Q 7 L C Z x d W 9 0 O 0 N v b H V t b j Q w N C Z x d W 9 0 O y w m c X V v d D t D b 2 x 1 b W 4 0 M D U m c X V v d D s s J n F 1 b 3 Q 7 Q 2 9 s d W 1 u N D A 2 J n F 1 b 3 Q 7 L C Z x d W 9 0 O 0 N v b H V t b j Q w N y Z x d W 9 0 O y w m c X V v d D t D b 2 x 1 b W 4 0 M D g m c X V v d D s s J n F 1 b 3 Q 7 Q 2 9 s d W 1 u N D A 5 J n F 1 b 3 Q 7 L C Z x d W 9 0 O 0 N v b H V t b j Q x M C Z x d W 9 0 O y w m c X V v d D t D b 2 x 1 b W 4 0 M T E m c X V v d D s s J n F 1 b 3 Q 7 Q 2 9 s d W 1 u N D E y J n F 1 b 3 Q 7 L C Z x d W 9 0 O 0 N v b H V t b j Q x M y Z x d W 9 0 O y w m c X V v d D t D b 2 x 1 b W 4 0 M T Q m c X V v d D s s J n F 1 b 3 Q 7 Q 2 9 s d W 1 u N D E 1 J n F 1 b 3 Q 7 L C Z x d W 9 0 O 0 N v b H V t b j Q x N i Z x d W 9 0 O y w m c X V v d D t D b 2 x 1 b W 4 0 M T c m c X V v d D s s J n F 1 b 3 Q 7 Q 2 9 s d W 1 u N D E 4 J n F 1 b 3 Q 7 L C Z x d W 9 0 O 0 N v b H V t b j Q x O S Z x d W 9 0 O y w m c X V v d D t D b 2 x 1 b W 4 0 M j A m c X V v d D s s J n F 1 b 3 Q 7 Q 2 9 s d W 1 u N D I x J n F 1 b 3 Q 7 L C Z x d W 9 0 O 0 N v b H V t b j Q y M i Z x d W 9 0 O y w m c X V v d D t D b 2 x 1 b W 4 0 M j M m c X V v d D s s J n F 1 b 3 Q 7 Q 2 9 s d W 1 u N D I 0 J n F 1 b 3 Q 7 L C Z x d W 9 0 O 0 N v b H V t b j Q y N S Z x d W 9 0 O y w m c X V v d D t D b 2 x 1 b W 4 0 M j Y m c X V v d D s s J n F 1 b 3 Q 7 Q 2 9 s d W 1 u N D I 3 J n F 1 b 3 Q 7 L C Z x d W 9 0 O 0 N v b H V t b j Q y O C Z x d W 9 0 O y w m c X V v d D t D b 2 x 1 b W 4 0 M j k m c X V v d D s s J n F 1 b 3 Q 7 Q 2 9 s d W 1 u N D M w J n F 1 b 3 Q 7 L C Z x d W 9 0 O 0 N v b H V t b j Q z M S Z x d W 9 0 O y w m c X V v d D t D b 2 x 1 b W 4 0 M z I m c X V v d D s s J n F 1 b 3 Q 7 Q 2 9 s d W 1 u N D M z J n F 1 b 3 Q 7 L C Z x d W 9 0 O 0 N v b H V t b j Q z N C Z x d W 9 0 O y w m c X V v d D t D b 2 x 1 b W 4 0 M z U m c X V v d D s s J n F 1 b 3 Q 7 Q 2 9 s d W 1 u N D M 2 J n F 1 b 3 Q 7 L C Z x d W 9 0 O 0 N v b H V t b j Q z N y Z x d W 9 0 O y w m c X V v d D t D b 2 x 1 b W 4 0 M z g m c X V v d D s s J n F 1 b 3 Q 7 Q 2 9 s d W 1 u N D M 5 J n F 1 b 3 Q 7 L C Z x d W 9 0 O 0 N v b H V t b j Q 0 M C Z x d W 9 0 O y w m c X V v d D t D b 2 x 1 b W 4 0 N D E m c X V v d D s s J n F 1 b 3 Q 7 Q 2 9 s d W 1 u N D Q y J n F 1 b 3 Q 7 L C Z x d W 9 0 O 0 N v b H V t b j Q 0 M y Z x d W 9 0 O y w m c X V v d D t D b 2 x 1 b W 4 0 N D Q m c X V v d D s s J n F 1 b 3 Q 7 Q 2 9 s d W 1 u N D Q 1 J n F 1 b 3 Q 7 L C Z x d W 9 0 O 0 N v b H V t b j Q 0 N i Z x d W 9 0 O y w m c X V v d D t D b 2 x 1 b W 4 0 N D c m c X V v d D s s J n F 1 b 3 Q 7 Q 2 9 s d W 1 u N D Q 4 J n F 1 b 3 Q 7 L C Z x d W 9 0 O 0 N v b H V t b j Q 0 O S Z x d W 9 0 O y w m c X V v d D t D b 2 x 1 b W 4 0 N T A m c X V v d D s s J n F 1 b 3 Q 7 Q 2 9 s d W 1 u N D U x J n F 1 b 3 Q 7 L C Z x d W 9 0 O 0 N v b H V t b j Q 1 M i Z x d W 9 0 O y w m c X V v d D t D b 2 x 1 b W 4 0 N T M m c X V v d D s s J n F 1 b 3 Q 7 Q 2 9 s d W 1 u N D U 0 J n F 1 b 3 Q 7 L C Z x d W 9 0 O 0 N v b H V t b j Q 1 N S Z x d W 9 0 O y w m c X V v d D t D b 2 x 1 b W 4 0 N T Y m c X V v d D s s J n F 1 b 3 Q 7 Q 2 9 s d W 1 u N D U 3 J n F 1 b 3 Q 7 L C Z x d W 9 0 O 0 N v b H V t b j Q 1 O C Z x d W 9 0 O y w m c X V v d D t D b 2 x 1 b W 4 0 N T k m c X V v d D s s J n F 1 b 3 Q 7 Q 2 9 s d W 1 u N D Y w J n F 1 b 3 Q 7 L C Z x d W 9 0 O 0 N v b H V t b j Q 2 M S Z x d W 9 0 O y w m c X V v d D t D b 2 x 1 b W 4 0 N j I m c X V v d D s s J n F 1 b 3 Q 7 Q 2 9 s d W 1 u N D Y z J n F 1 b 3 Q 7 L C Z x d W 9 0 O 0 N v b H V t b j Q 2 N C Z x d W 9 0 O y w m c X V v d D t D b 2 x 1 b W 4 0 N j U m c X V v d D s s J n F 1 b 3 Q 7 Q 2 9 s d W 1 u N D Y 2 J n F 1 b 3 Q 7 L C Z x d W 9 0 O 0 N v b H V t b j Q 2 N y Z x d W 9 0 O y w m c X V v d D t D b 2 x 1 b W 4 0 N j g m c X V v d D s s J n F 1 b 3 Q 7 Q 2 9 s d W 1 u N D Y 5 J n F 1 b 3 Q 7 L C Z x d W 9 0 O 0 N v b H V t b j Q 3 M C Z x d W 9 0 O y w m c X V v d D t D b 2 x 1 b W 4 0 N z E m c X V v d D s s J n F 1 b 3 Q 7 Q 2 9 s d W 1 u N D c y J n F 1 b 3 Q 7 L C Z x d W 9 0 O 0 N v b H V t b j Q 3 M y Z x d W 9 0 O y w m c X V v d D t D b 2 x 1 b W 4 0 N z Q m c X V v d D s s J n F 1 b 3 Q 7 Q 2 9 s d W 1 u N D c 1 J n F 1 b 3 Q 7 L C Z x d W 9 0 O 0 N v b H V t b j Q 3 N i Z x d W 9 0 O y w m c X V v d D t D b 2 x 1 b W 4 0 N z c m c X V v d D s s J n F 1 b 3 Q 7 Q 2 9 s d W 1 u N D c 4 J n F 1 b 3 Q 7 L C Z x d W 9 0 O 0 N v b H V t b j Q 3 O S Z x d W 9 0 O y w m c X V v d D t D b 2 x 1 b W 4 0 O D A m c X V v d D s s J n F 1 b 3 Q 7 Q 2 9 s d W 1 u N D g x J n F 1 b 3 Q 7 L C Z x d W 9 0 O 0 N v b H V t b j Q 4 M i Z x d W 9 0 O y w m c X V v d D t D b 2 x 1 b W 4 0 O D M m c X V v d D s s J n F 1 b 3 Q 7 Q 2 9 s d W 1 u N D g 0 J n F 1 b 3 Q 7 L C Z x d W 9 0 O 0 N v b H V t b j Q 4 N S Z x d W 9 0 O y w m c X V v d D t D b 2 x 1 b W 4 0 O D Y m c X V v d D s s J n F 1 b 3 Q 7 Q 2 9 s d W 1 u N D g 3 J n F 1 b 3 Q 7 L C Z x d W 9 0 O 0 N v b H V t b j Q 4 O C Z x d W 9 0 O y w m c X V v d D t D b 2 x 1 b W 4 0 O D k m c X V v d D s s J n F 1 b 3 Q 7 Q 2 9 s d W 1 u N D k w J n F 1 b 3 Q 7 L C Z x d W 9 0 O 0 N v b H V t b j Q 5 M S Z x d W 9 0 O y w m c X V v d D t D b 2 x 1 b W 4 0 O T I m c X V v d D s s J n F 1 b 3 Q 7 Q 2 9 s d W 1 u N D k z J n F 1 b 3 Q 7 L C Z x d W 9 0 O 0 N v b H V t b j Q 5 N C Z x d W 9 0 O y w m c X V v d D t D b 2 x 1 b W 4 0 O T U m c X V v d D s s J n F 1 b 3 Q 7 Q 2 9 s d W 1 u N D k 2 J n F 1 b 3 Q 7 L C Z x d W 9 0 O 0 N v b H V t b j Q 5 N y Z x d W 9 0 O y w m c X V v d D t D b 2 x 1 b W 4 0 O T g m c X V v d D s s J n F 1 b 3 Q 7 Q 2 9 s d W 1 u N D k 5 J n F 1 b 3 Q 7 L C Z x d W 9 0 O 0 N v b H V t b j U w M C Z x d W 9 0 O y w m c X V v d D t D b 2 x 1 b W 4 1 M D E m c X V v d D s s J n F 1 b 3 Q 7 Q 2 9 s d W 1 u N T A y J n F 1 b 3 Q 7 L C Z x d W 9 0 O 0 N v b H V t b j U w M y Z x d W 9 0 O y w m c X V v d D t D b 2 x 1 b W 4 1 M D Q m c X V v d D s s J n F 1 b 3 Q 7 Q 2 9 s d W 1 u N T A 1 J n F 1 b 3 Q 7 L C Z x d W 9 0 O 0 N v b H V t b j U w N i Z x d W 9 0 O y w m c X V v d D t D b 2 x 1 b W 4 1 M D c m c X V v d D s s J n F 1 b 3 Q 7 Q 2 9 s d W 1 u N T A 4 J n F 1 b 3 Q 7 L C Z x d W 9 0 O 0 N v b H V t b j U w O S Z x d W 9 0 O y w m c X V v d D t D b 2 x 1 b W 4 1 M T A m c X V v d D s s J n F 1 b 3 Q 7 Q 2 9 s d W 1 u N T E x J n F 1 b 3 Q 7 L C Z x d W 9 0 O 0 N v b H V t b j U x M i Z x d W 9 0 O y w m c X V v d D t D b 2 x 1 b W 4 1 M T M m c X V v d D s s J n F 1 b 3 Q 7 Q 2 9 s d W 1 u N T E 0 J n F 1 b 3 Q 7 L C Z x d W 9 0 O 0 N v b H V t b j U x N S Z x d W 9 0 O y w m c X V v d D t D b 2 x 1 b W 4 1 M T Y m c X V v d D s s J n F 1 b 3 Q 7 Q 2 9 s d W 1 u N T E 3 J n F 1 b 3 Q 7 L C Z x d W 9 0 O 0 N v b H V t b j U x O C Z x d W 9 0 O y w m c X V v d D t D b 2 x 1 b W 4 1 M T k m c X V v d D s s J n F 1 b 3 Q 7 Q 2 9 s d W 1 u N T I w J n F 1 b 3 Q 7 L C Z x d W 9 0 O 0 N v b H V t b j U y M S Z x d W 9 0 O y w m c X V v d D t D b 2 x 1 b W 4 1 M j I m c X V v d D s s J n F 1 b 3 Q 7 Q 2 9 s d W 1 u N T I z J n F 1 b 3 Q 7 L C Z x d W 9 0 O 0 N v b H V t b j U y N C Z x d W 9 0 O y w m c X V v d D t D b 2 x 1 b W 4 1 M j U m c X V v d D s s J n F 1 b 3 Q 7 Q 2 9 s d W 1 u N T I 2 J n F 1 b 3 Q 7 L C Z x d W 9 0 O 0 N v b H V t b j U y N y Z x d W 9 0 O y w m c X V v d D t D b 2 x 1 b W 4 1 M j g m c X V v d D s s J n F 1 b 3 Q 7 Q 2 9 s d W 1 u N T I 5 J n F 1 b 3 Q 7 L C Z x d W 9 0 O 0 N v b H V t b j U z M C Z x d W 9 0 O y w m c X V v d D t D b 2 x 1 b W 4 1 M z E m c X V v d D s s J n F 1 b 3 Q 7 Q 2 9 s d W 1 u N T M y J n F 1 b 3 Q 7 L C Z x d W 9 0 O 0 N v b H V t b j U z M y Z x d W 9 0 O y w m c X V v d D t D b 2 x 1 b W 4 1 M z Q m c X V v d D s s J n F 1 b 3 Q 7 Q 2 9 s d W 1 u N T M 1 J n F 1 b 3 Q 7 L C Z x d W 9 0 O 0 N v b H V t b j U z N i Z x d W 9 0 O y w m c X V v d D t D b 2 x 1 b W 4 1 M z c m c X V v d D s s J n F 1 b 3 Q 7 Q 2 9 s d W 1 u N T M 4 J n F 1 b 3 Q 7 L C Z x d W 9 0 O 0 N v b H V t b j U z O S Z x d W 9 0 O y w m c X V v d D t D b 2 x 1 b W 4 1 N D A m c X V v d D s s J n F 1 b 3 Q 7 Q 2 9 s d W 1 u N T Q x J n F 1 b 3 Q 7 L C Z x d W 9 0 O 0 N v b H V t b j U 0 M i Z x d W 9 0 O y w m c X V v d D t D b 2 x 1 b W 4 1 N D M m c X V v d D s s J n F 1 b 3 Q 7 Q 2 9 s d W 1 u N T Q 0 J n F 1 b 3 Q 7 L C Z x d W 9 0 O 0 N v b H V t b j U 0 N S Z x d W 9 0 O y w m c X V v d D t D b 2 x 1 b W 4 1 N D Y m c X V v d D s s J n F 1 b 3 Q 7 Q 2 9 s d W 1 u N T Q 3 J n F 1 b 3 Q 7 L C Z x d W 9 0 O 0 N v b H V t b j U 0 O C Z x d W 9 0 O y w m c X V v d D t D b 2 x 1 b W 4 1 N D k m c X V v d D s s J n F 1 b 3 Q 7 Q 2 9 s d W 1 u N T U w J n F 1 b 3 Q 7 L C Z x d W 9 0 O 0 N v b H V t b j U 1 M S Z x d W 9 0 O y w m c X V v d D t D b 2 x 1 b W 4 1 N T I m c X V v d D s s J n F 1 b 3 Q 7 Q 2 9 s d W 1 u N T U z J n F 1 b 3 Q 7 L C Z x d W 9 0 O 0 N v b H V t b j U 1 N C Z x d W 9 0 O y w m c X V v d D t D b 2 x 1 b W 4 1 N T U m c X V v d D s s J n F 1 b 3 Q 7 Q 2 9 s d W 1 u N T U 2 J n F 1 b 3 Q 7 L C Z x d W 9 0 O 0 N v b H V t b j U 1 N y Z x d W 9 0 O y w m c X V v d D t D b 2 x 1 b W 4 1 N T g m c X V v d D s s J n F 1 b 3 Q 7 Q 2 9 s d W 1 u N T U 5 J n F 1 b 3 Q 7 L C Z x d W 9 0 O 0 N v b H V t b j U 2 M C Z x d W 9 0 O y w m c X V v d D t D b 2 x 1 b W 4 1 N j E m c X V v d D s s J n F 1 b 3 Q 7 Q 2 9 s d W 1 u N T Y y J n F 1 b 3 Q 7 L C Z x d W 9 0 O 0 N v b H V t b j U 2 M y Z x d W 9 0 O y w m c X V v d D t D b 2 x 1 b W 4 1 N j Q m c X V v d D s s J n F 1 b 3 Q 7 Q 2 9 s d W 1 u N T Y 1 J n F 1 b 3 Q 7 L C Z x d W 9 0 O 0 N v b H V t b j U 2 N i Z x d W 9 0 O y w m c X V v d D t D b 2 x 1 b W 4 1 N j c m c X V v d D s s J n F 1 b 3 Q 7 Q 2 9 s d W 1 u N T Y 4 J n F 1 b 3 Q 7 L C Z x d W 9 0 O 0 N v b H V t b j U 2 O S Z x d W 9 0 O y w m c X V v d D t D b 2 x 1 b W 4 1 N z A m c X V v d D s s J n F 1 b 3 Q 7 Q 2 9 s d W 1 u N T c x J n F 1 b 3 Q 7 L C Z x d W 9 0 O 0 N v b H V t b j U 3 M i Z x d W 9 0 O y w m c X V v d D t D b 2 x 1 b W 4 1 N z M m c X V v d D s s J n F 1 b 3 Q 7 Q 2 9 s d W 1 u N T c 0 J n F 1 b 3 Q 7 L C Z x d W 9 0 O 0 N v b H V t b j U 3 N S Z x d W 9 0 O y w m c X V v d D t D b 2 x 1 b W 4 1 N z Y m c X V v d D s s J n F 1 b 3 Q 7 Q 2 9 s d W 1 u N T c 3 J n F 1 b 3 Q 7 L C Z x d W 9 0 O 0 N v b H V t b j U 3 O C Z x d W 9 0 O y w m c X V v d D t D b 2 x 1 b W 4 1 N z k m c X V v d D s s J n F 1 b 3 Q 7 Q 2 9 s d W 1 u N T g w J n F 1 b 3 Q 7 L C Z x d W 9 0 O 0 N v b H V t b j U 4 M S Z x d W 9 0 O y w m c X V v d D t D b 2 x 1 b W 4 1 O D I m c X V v d D s s J n F 1 b 3 Q 7 Q 2 9 s d W 1 u N T g z J n F 1 b 3 Q 7 L C Z x d W 9 0 O 0 N v b H V t b j U 4 N C Z x d W 9 0 O y w m c X V v d D t D b 2 x 1 b W 4 1 O D U m c X V v d D s s J n F 1 b 3 Q 7 Q 2 9 s d W 1 u N T g 2 J n F 1 b 3 Q 7 L C Z x d W 9 0 O 0 N v b H V t b j U 4 N y Z x d W 9 0 O y w m c X V v d D t D b 2 x 1 b W 4 1 O D g m c X V v d D s s J n F 1 b 3 Q 7 Q 2 9 s d W 1 u N T g 5 J n F 1 b 3 Q 7 L C Z x d W 9 0 O 0 N v b H V t b j U 5 M C Z x d W 9 0 O y w m c X V v d D t D b 2 x 1 b W 4 1 O T E m c X V v d D s s J n F 1 b 3 Q 7 Q 2 9 s d W 1 u N T k y J n F 1 b 3 Q 7 L C Z x d W 9 0 O 0 N v b H V t b j U 5 M y Z x d W 9 0 O y w m c X V v d D t D b 2 x 1 b W 4 1 O T Q m c X V v d D s s J n F 1 b 3 Q 7 Q 2 9 s d W 1 u N T k 1 J n F 1 b 3 Q 7 L C Z x d W 9 0 O 0 N v b H V t b j U 5 N i Z x d W 9 0 O y w m c X V v d D t D b 2 x 1 b W 4 1 O T c m c X V v d D s s J n F 1 b 3 Q 7 Q 2 9 s d W 1 u N T k 4 J n F 1 b 3 Q 7 L C Z x d W 9 0 O 0 N v b H V t b j U 5 O S Z x d W 9 0 O y w m c X V v d D t D b 2 x 1 b W 4 2 M D A m c X V v d D s s J n F 1 b 3 Q 7 Q 2 9 s d W 1 u N j A x J n F 1 b 3 Q 7 L C Z x d W 9 0 O 0 N v b H V t b j Y w M i Z x d W 9 0 O y w m c X V v d D t D b 2 x 1 b W 4 2 M D M m c X V v d D s s J n F 1 b 3 Q 7 Q 2 9 s d W 1 u N j A 0 J n F 1 b 3 Q 7 L C Z x d W 9 0 O 0 N v b H V t b j Y w N S Z x d W 9 0 O y w m c X V v d D t D b 2 x 1 b W 4 2 M D Y m c X V v d D s s J n F 1 b 3 Q 7 Q 2 9 s d W 1 u N j A 3 J n F 1 b 3 Q 7 L C Z x d W 9 0 O 0 N v b H V t b j Y w O C Z x d W 9 0 O y w m c X V v d D t D b 2 x 1 b W 4 2 M D k m c X V v d D s s J n F 1 b 3 Q 7 Q 2 9 s d W 1 u N j E w J n F 1 b 3 Q 7 L C Z x d W 9 0 O 0 N v b H V t b j Y x M S Z x d W 9 0 O y w m c X V v d D t D b 2 x 1 b W 4 2 M T I m c X V v d D s s J n F 1 b 3 Q 7 Q 2 9 s d W 1 u N j E z J n F 1 b 3 Q 7 L C Z x d W 9 0 O 0 N v b H V t b j Y x N C Z x d W 9 0 O y w m c X V v d D t D b 2 x 1 b W 4 2 M T U m c X V v d D s s J n F 1 b 3 Q 7 Q 2 9 s d W 1 u N j E 2 J n F 1 b 3 Q 7 L C Z x d W 9 0 O 0 N v b H V t b j Y x N y Z x d W 9 0 O y w m c X V v d D t D b 2 x 1 b W 4 2 M T g m c X V v d D s s J n F 1 b 3 Q 7 Q 2 9 s d W 1 u N j E 5 J n F 1 b 3 Q 7 L C Z x d W 9 0 O 0 N v b H V t b j Y y M C Z x d W 9 0 O y w m c X V v d D t D b 2 x 1 b W 4 2 M j E m c X V v d D s s J n F 1 b 3 Q 7 Q 2 9 s d W 1 u N j I y J n F 1 b 3 Q 7 L C Z x d W 9 0 O 0 N v b H V t b j Y y M y Z x d W 9 0 O y w m c X V v d D t D b 2 x 1 b W 4 2 M j Q m c X V v d D s s J n F 1 b 3 Q 7 Q 2 9 s d W 1 u N j I 1 J n F 1 b 3 Q 7 L C Z x d W 9 0 O 0 N v b H V t b j Y y N i Z x d W 9 0 O y w m c X V v d D t D b 2 x 1 b W 4 2 M j c m c X V v d D s s J n F 1 b 3 Q 7 Q 2 9 s d W 1 u N j I 4 J n F 1 b 3 Q 7 L C Z x d W 9 0 O 0 N v b H V t b j Y y O S Z x d W 9 0 O y w m c X V v d D t D b 2 x 1 b W 4 2 M z A m c X V v d D s s J n F 1 b 3 Q 7 Q 2 9 s d W 1 u N j M x J n F 1 b 3 Q 7 L C Z x d W 9 0 O 0 N v b H V t b j Y z M i Z x d W 9 0 O y w m c X V v d D t D b 2 x 1 b W 4 2 M z M m c X V v d D s s J n F 1 b 3 Q 7 Q 2 9 s d W 1 u N j M 0 J n F 1 b 3 Q 7 L C Z x d W 9 0 O 0 N v b H V t b j Y z N S Z x d W 9 0 O y w m c X V v d D t D b 2 x 1 b W 4 2 M z Y m c X V v d D s s J n F 1 b 3 Q 7 Q 2 9 s d W 1 u N j M 3 J n F 1 b 3 Q 7 L C Z x d W 9 0 O 0 N v b H V t b j Y z O C Z x d W 9 0 O y w m c X V v d D t D b 2 x 1 b W 4 2 M z k m c X V v d D s s J n F 1 b 3 Q 7 Q 2 9 s d W 1 u N j Q w J n F 1 b 3 Q 7 L C Z x d W 9 0 O 0 N v b H V t b j Y 0 M S Z x d W 9 0 O y w m c X V v d D t D b 2 x 1 b W 4 2 N D I m c X V v d D s s J n F 1 b 3 Q 7 Q 2 9 s d W 1 u N j Q z J n F 1 b 3 Q 7 L C Z x d W 9 0 O 0 N v b H V t b j Y 0 N C Z x d W 9 0 O y w m c X V v d D t D b 2 x 1 b W 4 2 N D U m c X V v d D s s J n F 1 b 3 Q 7 Q 2 9 s d W 1 u N j Q 2 J n F 1 b 3 Q 7 L C Z x d W 9 0 O 0 N v b H V t b j Y 0 N y Z x d W 9 0 O y w m c X V v d D t D b 2 x 1 b W 4 2 N D g m c X V v d D s s J n F 1 b 3 Q 7 Q 2 9 s d W 1 u N j Q 5 J n F 1 b 3 Q 7 L C Z x d W 9 0 O 0 N v b H V t b j Y 1 M C Z x d W 9 0 O y w m c X V v d D t D b 2 x 1 b W 4 2 N T E m c X V v d D s s J n F 1 b 3 Q 7 Q 2 9 s d W 1 u N j U y J n F 1 b 3 Q 7 L C Z x d W 9 0 O 0 N v b H V t b j Y 1 M y Z x d W 9 0 O y w m c X V v d D t D b 2 x 1 b W 4 2 N T Q m c X V v d D s s J n F 1 b 3 Q 7 Q 2 9 s d W 1 u N j U 1 J n F 1 b 3 Q 7 L C Z x d W 9 0 O 0 N v b H V t b j Y 1 N i Z x d W 9 0 O y w m c X V v d D t D b 2 x 1 b W 4 2 N T c m c X V v d D s s J n F 1 b 3 Q 7 Q 2 9 s d W 1 u N j U 4 J n F 1 b 3 Q 7 L C Z x d W 9 0 O 0 N v b H V t b j Y 1 O S Z x d W 9 0 O y w m c X V v d D t D b 2 x 1 b W 4 2 N j A m c X V v d D s s J n F 1 b 3 Q 7 Q 2 9 s d W 1 u N j Y x J n F 1 b 3 Q 7 L C Z x d W 9 0 O 0 N v b H V t b j Y 2 M i Z x d W 9 0 O y w m c X V v d D t D b 2 x 1 b W 4 2 N j M m c X V v d D s s J n F 1 b 3 Q 7 Q 2 9 s d W 1 u N j Y 0 J n F 1 b 3 Q 7 L C Z x d W 9 0 O 0 N v b H V t b j Y 2 N S Z x d W 9 0 O y w m c X V v d D t D b 2 x 1 b W 4 2 N j Y m c X V v d D s s J n F 1 b 3 Q 7 Q 2 9 s d W 1 u N j Y 3 J n F 1 b 3 Q 7 L C Z x d W 9 0 O 0 N v b H V t b j Y 2 O C Z x d W 9 0 O y w m c X V v d D t D b 2 x 1 b W 4 2 N j k m c X V v d D s s J n F 1 b 3 Q 7 Q 2 9 s d W 1 u N j c w J n F 1 b 3 Q 7 L C Z x d W 9 0 O 0 N v b H V t b j Y 3 M S Z x d W 9 0 O y w m c X V v d D t D b 2 x 1 b W 4 2 N z I m c X V v d D s s J n F 1 b 3 Q 7 Q 2 9 s d W 1 u N j c z J n F 1 b 3 Q 7 L C Z x d W 9 0 O 0 N v b H V t b j Y 3 N C Z x d W 9 0 O y w m c X V v d D t D b 2 x 1 b W 4 2 N z U m c X V v d D s s J n F 1 b 3 Q 7 Q 2 9 s d W 1 u N j c 2 J n F 1 b 3 Q 7 L C Z x d W 9 0 O 0 N v b H V t b j Y 3 N y Z x d W 9 0 O y w m c X V v d D t D b 2 x 1 b W 4 2 N z g m c X V v d D s s J n F 1 b 3 Q 7 Q 2 9 s d W 1 u N j c 5 J n F 1 b 3 Q 7 L C Z x d W 9 0 O 0 N v b H V t b j Y 4 M C Z x d W 9 0 O y w m c X V v d D t D b 2 x 1 b W 4 2 O D E m c X V v d D s s J n F 1 b 3 Q 7 Q 2 9 s d W 1 u N j g y J n F 1 b 3 Q 7 L C Z x d W 9 0 O 0 N v b H V t b j Y 4 M y Z x d W 9 0 O y w m c X V v d D t D b 2 x 1 b W 4 2 O D Q m c X V v d D s s J n F 1 b 3 Q 7 Q 2 9 s d W 1 u N j g 1 J n F 1 b 3 Q 7 L C Z x d W 9 0 O 0 N v b H V t b j Y 4 N i Z x d W 9 0 O y w m c X V v d D t D b 2 x 1 b W 4 2 O D c m c X V v d D s s J n F 1 b 3 Q 7 Q 2 9 s d W 1 u N j g 4 J n F 1 b 3 Q 7 L C Z x d W 9 0 O 0 N v b H V t b j Y 4 O S Z x d W 9 0 O y w m c X V v d D t D b 2 x 1 b W 4 2 O T A m c X V v d D s s J n F 1 b 3 Q 7 Q 2 9 s d W 1 u N j k x J n F 1 b 3 Q 7 L C Z x d W 9 0 O 0 N v b H V t b j Y 5 M i Z x d W 9 0 O y w m c X V v d D t D b 2 x 1 b W 4 2 O T M m c X V v d D s s J n F 1 b 3 Q 7 Q 2 9 s d W 1 u N j k 0 J n F 1 b 3 Q 7 L C Z x d W 9 0 O 0 N v b H V t b j Y 5 N S Z x d W 9 0 O y w m c X V v d D t D b 2 x 1 b W 4 2 O T Y m c X V v d D s s J n F 1 b 3 Q 7 Q 2 9 s d W 1 u N j k 3 J n F 1 b 3 Q 7 L C Z x d W 9 0 O 0 N v b H V t b j Y 5 O C Z x d W 9 0 O y w m c X V v d D t D b 2 x 1 b W 4 2 O T k m c X V v d D s s J n F 1 b 3 Q 7 Q 2 9 s d W 1 u N z A w J n F 1 b 3 Q 7 L C Z x d W 9 0 O 0 N v b H V t b j c w M S Z x d W 9 0 O y w m c X V v d D t D b 2 x 1 b W 4 3 M D I m c X V v d D s s J n F 1 b 3 Q 7 Q 2 9 s d W 1 u N z A z J n F 1 b 3 Q 7 L C Z x d W 9 0 O 0 N v b H V t b j c w N C Z x d W 9 0 O y w m c X V v d D t D b 2 x 1 b W 4 3 M D U m c X V v d D s s J n F 1 b 3 Q 7 Q 2 9 s d W 1 u N z A 2 J n F 1 b 3 Q 7 L C Z x d W 9 0 O 0 N v b H V t b j c w N y Z x d W 9 0 O y w m c X V v d D t D b 2 x 1 b W 4 3 M D g m c X V v d D s s J n F 1 b 3 Q 7 Q 2 9 s d W 1 u N z A 5 J n F 1 b 3 Q 7 L C Z x d W 9 0 O 0 N v b H V t b j c x M C Z x d W 9 0 O y w m c X V v d D t D b 2 x 1 b W 4 3 M T E m c X V v d D s s J n F 1 b 3 Q 7 Q 2 9 s d W 1 u N z E y J n F 1 b 3 Q 7 L C Z x d W 9 0 O 0 N v b H V t b j c x M y Z x d W 9 0 O y w m c X V v d D t D b 2 x 1 b W 4 3 M T Q m c X V v d D s s J n F 1 b 3 Q 7 Q 2 9 s d W 1 u N z E 1 J n F 1 b 3 Q 7 L C Z x d W 9 0 O 0 N v b H V t b j c x N i Z x d W 9 0 O y w m c X V v d D t D b 2 x 1 b W 4 3 M T c m c X V v d D s s J n F 1 b 3 Q 7 Q 2 9 s d W 1 u N z E 4 J n F 1 b 3 Q 7 L C Z x d W 9 0 O 0 N v b H V t b j c x O S Z x d W 9 0 O y w m c X V v d D t D b 2 x 1 b W 4 3 M j A m c X V v d D s s J n F 1 b 3 Q 7 Q 2 9 s d W 1 u N z I x J n F 1 b 3 Q 7 L C Z x d W 9 0 O 0 N v b H V t b j c y M i Z x d W 9 0 O y w m c X V v d D t D b 2 x 1 b W 4 3 M j M m c X V v d D s s J n F 1 b 3 Q 7 Q 2 9 s d W 1 u N z I 0 J n F 1 b 3 Q 7 L C Z x d W 9 0 O 0 N v b H V t b j c y N S Z x d W 9 0 O y w m c X V v d D t D b 2 x 1 b W 4 3 M j Y m c X V v d D s s J n F 1 b 3 Q 7 Q 2 9 s d W 1 u N z I 3 J n F 1 b 3 Q 7 L C Z x d W 9 0 O 0 N v b H V t b j c y O C Z x d W 9 0 O y w m c X V v d D t D b 2 x 1 b W 4 3 M j k m c X V v d D s s J n F 1 b 3 Q 7 Q 2 9 s d W 1 u N z M w J n F 1 b 3 Q 7 L C Z x d W 9 0 O 0 N v b H V t b j c z M S Z x d W 9 0 O y w m c X V v d D t D b 2 x 1 b W 4 3 M z I m c X V v d D s s J n F 1 b 3 Q 7 Q 2 9 s d W 1 u N z M z J n F 1 b 3 Q 7 L C Z x d W 9 0 O 0 N v b H V t b j c z N C Z x d W 9 0 O y w m c X V v d D t D b 2 x 1 b W 4 3 M z U m c X V v d D s s J n F 1 b 3 Q 7 Q 2 9 s d W 1 u N z M 2 J n F 1 b 3 Q 7 L C Z x d W 9 0 O 0 N v b H V t b j c z N y Z x d W 9 0 O y w m c X V v d D t D b 2 x 1 b W 4 3 M z g m c X V v d D s s J n F 1 b 3 Q 7 Q 2 9 s d W 1 u N z M 5 J n F 1 b 3 Q 7 L C Z x d W 9 0 O 0 N v b H V t b j c 0 M C Z x d W 9 0 O y w m c X V v d D t D b 2 x 1 b W 4 3 N D E m c X V v d D s s J n F 1 b 3 Q 7 Q 2 9 s d W 1 u N z Q y J n F 1 b 3 Q 7 L C Z x d W 9 0 O 0 N v b H V t b j c 0 M y Z x d W 9 0 O y w m c X V v d D t D b 2 x 1 b W 4 3 N D Q m c X V v d D s s J n F 1 b 3 Q 7 Q 2 9 s d W 1 u N z Q 1 J n F 1 b 3 Q 7 L C Z x d W 9 0 O 0 N v b H V t b j c 0 N i Z x d W 9 0 O y w m c X V v d D t D b 2 x 1 b W 4 3 N D c m c X V v d D s s J n F 1 b 3 Q 7 Q 2 9 s d W 1 u N z Q 4 J n F 1 b 3 Q 7 L C Z x d W 9 0 O 0 N v b H V t b j c 0 O S Z x d W 9 0 O y w m c X V v d D t D b 2 x 1 b W 4 3 N T A m c X V v d D s s J n F 1 b 3 Q 7 Q 2 9 s d W 1 u N z U x J n F 1 b 3 Q 7 L C Z x d W 9 0 O 0 N v b H V t b j c 1 M i Z x d W 9 0 O y w m c X V v d D t D b 2 x 1 b W 4 3 N T M m c X V v d D s s J n F 1 b 3 Q 7 Q 2 9 s d W 1 u N z U 0 J n F 1 b 3 Q 7 L C Z x d W 9 0 O 0 N v b H V t b j c 1 N S Z x d W 9 0 O y w m c X V v d D t D b 2 x 1 b W 4 3 N T Y m c X V v d D s s J n F 1 b 3 Q 7 Q 2 9 s d W 1 u N z U 3 J n F 1 b 3 Q 7 L C Z x d W 9 0 O 0 N v b H V t b j c 1 O C Z x d W 9 0 O y w m c X V v d D t D b 2 x 1 b W 4 3 N T k m c X V v d D s s J n F 1 b 3 Q 7 Q 2 9 s d W 1 u N z Y w J n F 1 b 3 Q 7 L C Z x d W 9 0 O 0 N v b H V t b j c 2 M S Z x d W 9 0 O y w m c X V v d D t D b 2 x 1 b W 4 3 N j I m c X V v d D s s J n F 1 b 3 Q 7 Q 2 9 s d W 1 u N z Y z J n F 1 b 3 Q 7 L C Z x d W 9 0 O 0 N v b H V t b j c 2 N C Z x d W 9 0 O y w m c X V v d D t D b 2 x 1 b W 4 3 N j U m c X V v d D s s J n F 1 b 3 Q 7 Q 2 9 s d W 1 u N z Y 2 J n F 1 b 3 Q 7 L C Z x d W 9 0 O 0 N v b H V t b j c 2 N y Z x d W 9 0 O y w m c X V v d D t D b 2 x 1 b W 4 3 N j g m c X V v d D s s J n F 1 b 3 Q 7 Q 2 9 s d W 1 u N z Y 5 J n F 1 b 3 Q 7 L C Z x d W 9 0 O 0 N v b H V t b j c 3 M C Z x d W 9 0 O y w m c X V v d D t D b 2 x 1 b W 4 3 N z E m c X V v d D s s J n F 1 b 3 Q 7 Q 2 9 s d W 1 u N z c y J n F 1 b 3 Q 7 L C Z x d W 9 0 O 0 N v b H V t b j c 3 M y Z x d W 9 0 O y w m c X V v d D t D b 2 x 1 b W 4 3 N z Q m c X V v d D s s J n F 1 b 3 Q 7 Q 2 9 s d W 1 u N z c 1 J n F 1 b 3 Q 7 L C Z x d W 9 0 O 0 N v b H V t b j c 3 N i Z x d W 9 0 O y w m c X V v d D t D b 2 x 1 b W 4 3 N z c m c X V v d D s s J n F 1 b 3 Q 7 Q 2 9 s d W 1 u N z c 4 J n F 1 b 3 Q 7 L C Z x d W 9 0 O 0 N v b H V t b j c 3 O S Z x d W 9 0 O y w m c X V v d D t D b 2 x 1 b W 4 3 O D A m c X V v d D s s J n F 1 b 3 Q 7 Q 2 9 s d W 1 u N z g x J n F 1 b 3 Q 7 L C Z x d W 9 0 O 0 N v b H V t b j c 4 M i Z x d W 9 0 O y w m c X V v d D t D b 2 x 1 b W 4 3 O D M m c X V v d D s s J n F 1 b 3 Q 7 Q 2 9 s d W 1 u N z g 0 J n F 1 b 3 Q 7 L C Z x d W 9 0 O 0 N v b H V t b j c 4 N S Z x d W 9 0 O y w m c X V v d D t D b 2 x 1 b W 4 3 O D Y m c X V v d D s s J n F 1 b 3 Q 7 Q 2 9 s d W 1 u N z g 3 J n F 1 b 3 Q 7 L C Z x d W 9 0 O 0 N v b H V t b j c 4 O C Z x d W 9 0 O y w m c X V v d D t D b 2 x 1 b W 4 3 O D k m c X V v d D s s J n F 1 b 3 Q 7 Q 2 9 s d W 1 u N z k w J n F 1 b 3 Q 7 L C Z x d W 9 0 O 0 N v b H V t b j c 5 M S Z x d W 9 0 O y w m c X V v d D t D b 2 x 1 b W 4 3 O T I m c X V v d D s s J n F 1 b 3 Q 7 Q 2 9 s d W 1 u N z k z J n F 1 b 3 Q 7 L C Z x d W 9 0 O 0 N v b H V t b j c 5 N C Z x d W 9 0 O y w m c X V v d D t D b 2 x 1 b W 4 3 O T U m c X V v d D s s J n F 1 b 3 Q 7 Q 2 9 s d W 1 u N z k 2 J n F 1 b 3 Q 7 L C Z x d W 9 0 O 0 N v b H V t b j c 5 N y Z x d W 9 0 O y w m c X V v d D t D b 2 x 1 b W 4 3 O T g m c X V v d D s s J n F 1 b 3 Q 7 Q 2 9 s d W 1 u N z k 5 J n F 1 b 3 Q 7 L C Z x d W 9 0 O 0 N v b H V t b j g w M C Z x d W 9 0 O y w m c X V v d D t D b 2 x 1 b W 4 4 M D E m c X V v d D s s J n F 1 b 3 Q 7 Q 2 9 s d W 1 u O D A y J n F 1 b 3 Q 7 L C Z x d W 9 0 O 0 N v b H V t b j g w M y Z x d W 9 0 O y w m c X V v d D t D b 2 x 1 b W 4 4 M D Q m c X V v d D s s J n F 1 b 3 Q 7 Q 2 9 s d W 1 u O D A 1 J n F 1 b 3 Q 7 L C Z x d W 9 0 O 0 N v b H V t b j g w N i Z x d W 9 0 O y w m c X V v d D t D b 2 x 1 b W 4 4 M D c m c X V v d D s s J n F 1 b 3 Q 7 Q 2 9 s d W 1 u O D A 4 J n F 1 b 3 Q 7 L C Z x d W 9 0 O 0 N v b H V t b j g w O S Z x d W 9 0 O y w m c X V v d D t D b 2 x 1 b W 4 4 M T A m c X V v d D s s J n F 1 b 3 Q 7 Q 2 9 s d W 1 u O D E x J n F 1 b 3 Q 7 L C Z x d W 9 0 O 0 N v b H V t b j g x M i Z x d W 9 0 O y w m c X V v d D t D b 2 x 1 b W 4 4 M T M m c X V v d D s s J n F 1 b 3 Q 7 Q 2 9 s d W 1 u O D E 0 J n F 1 b 3 Q 7 L C Z x d W 9 0 O 0 N v b H V t b j g x N S Z x d W 9 0 O y w m c X V v d D t D b 2 x 1 b W 4 4 M T Y m c X V v d D s s J n F 1 b 3 Q 7 Q 2 9 s d W 1 u O D E 3 J n F 1 b 3 Q 7 L C Z x d W 9 0 O 0 N v b H V t b j g x O C Z x d W 9 0 O y w m c X V v d D t D b 2 x 1 b W 4 4 M T k m c X V v d D s s J n F 1 b 3 Q 7 Q 2 9 s d W 1 u O D I w J n F 1 b 3 Q 7 L C Z x d W 9 0 O 0 N v b H V t b j g y M S Z x d W 9 0 O y w m c X V v d D t D b 2 x 1 b W 4 4 M j I m c X V v d D s s J n F 1 b 3 Q 7 Q 2 9 s d W 1 u O D I z J n F 1 b 3 Q 7 L C Z x d W 9 0 O 0 N v b H V t b j g y N C Z x d W 9 0 O y w m c X V v d D t D b 2 x 1 b W 4 4 M j U m c X V v d D s s J n F 1 b 3 Q 7 Q 2 9 s d W 1 u O D I 2 J n F 1 b 3 Q 7 L C Z x d W 9 0 O 0 N v b H V t b j g y N y Z x d W 9 0 O y w m c X V v d D t D b 2 x 1 b W 4 4 M j g m c X V v d D s s J n F 1 b 3 Q 7 Q 2 9 s d W 1 u O D I 5 J n F 1 b 3 Q 7 L C Z x d W 9 0 O 0 N v b H V t b j g z M C Z x d W 9 0 O y w m c X V v d D t D b 2 x 1 b W 4 4 M z E m c X V v d D s s J n F 1 b 3 Q 7 Q 2 9 s d W 1 u O D M y J n F 1 b 3 Q 7 L C Z x d W 9 0 O 0 N v b H V t b j g z M y Z x d W 9 0 O y w m c X V v d D t D b 2 x 1 b W 4 4 M z Q m c X V v d D s s J n F 1 b 3 Q 7 Q 2 9 s d W 1 u O D M 1 J n F 1 b 3 Q 7 L C Z x d W 9 0 O 0 N v b H V t b j g z N i Z x d W 9 0 O y w m c X V v d D t D b 2 x 1 b W 4 4 M z c m c X V v d D s s J n F 1 b 3 Q 7 Q 2 9 s d W 1 u O D M 4 J n F 1 b 3 Q 7 L C Z x d W 9 0 O 0 N v b H V t b j g z O S Z x d W 9 0 O y w m c X V v d D t D b 2 x 1 b W 4 4 N D A m c X V v d D s s J n F 1 b 3 Q 7 Q 2 9 s d W 1 u O D Q x J n F 1 b 3 Q 7 L C Z x d W 9 0 O 0 N v b H V t b j g 0 M i Z x d W 9 0 O y w m c X V v d D t D b 2 x 1 b W 4 4 N D M m c X V v d D s s J n F 1 b 3 Q 7 Q 2 9 s d W 1 u O D Q 0 J n F 1 b 3 Q 7 L C Z x d W 9 0 O 0 N v b H V t b j g 0 N S Z x d W 9 0 O y w m c X V v d D t D b 2 x 1 b W 4 4 N D Y m c X V v d D s s J n F 1 b 3 Q 7 Q 2 9 s d W 1 u O D Q 3 J n F 1 b 3 Q 7 L C Z x d W 9 0 O 0 N v b H V t b j g 0 O C Z x d W 9 0 O y w m c X V v d D t D b 2 x 1 b W 4 4 N D k m c X V v d D s s J n F 1 b 3 Q 7 Q 2 9 s d W 1 u O D U w J n F 1 b 3 Q 7 L C Z x d W 9 0 O 0 N v b H V t b j g 1 M S Z x d W 9 0 O y w m c X V v d D t D b 2 x 1 b W 4 4 N T I m c X V v d D s s J n F 1 b 3 Q 7 Q 2 9 s d W 1 u O D U z J n F 1 b 3 Q 7 L C Z x d W 9 0 O 0 N v b H V t b j g 1 N C Z x d W 9 0 O y w m c X V v d D t D b 2 x 1 b W 4 4 N T U m c X V v d D s s J n F 1 b 3 Q 7 Q 2 9 s d W 1 u O D U 2 J n F 1 b 3 Q 7 L C Z x d W 9 0 O 0 N v b H V t b j g 1 N y Z x d W 9 0 O y w m c X V v d D t D b 2 x 1 b W 4 4 N T g m c X V v d D s s J n F 1 b 3 Q 7 Q 2 9 s d W 1 u O D U 5 J n F 1 b 3 Q 7 L C Z x d W 9 0 O 0 N v b H V t b j g 2 M C Z x d W 9 0 O y w m c X V v d D t D b 2 x 1 b W 4 4 N j E m c X V v d D s s J n F 1 b 3 Q 7 Q 2 9 s d W 1 u O D Y y J n F 1 b 3 Q 7 L C Z x d W 9 0 O 0 N v b H V t b j g 2 M y Z x d W 9 0 O y w m c X V v d D t D b 2 x 1 b W 4 4 N j Q m c X V v d D s s J n F 1 b 3 Q 7 Q 2 9 s d W 1 u O D Y 1 J n F 1 b 3 Q 7 L C Z x d W 9 0 O 0 N v b H V t b j g 2 N i Z x d W 9 0 O y w m c X V v d D t D b 2 x 1 b W 4 4 N j c m c X V v d D s s J n F 1 b 3 Q 7 Q 2 9 s d W 1 u O D Y 4 J n F 1 b 3 Q 7 L C Z x d W 9 0 O 0 N v b H V t b j g 2 O S Z x d W 9 0 O y w m c X V v d D t D b 2 x 1 b W 4 4 N z A m c X V v d D s s J n F 1 b 3 Q 7 Q 2 9 s d W 1 u O D c x J n F 1 b 3 Q 7 L C Z x d W 9 0 O 0 N v b H V t b j g 3 M i Z x d W 9 0 O y w m c X V v d D t D b 2 x 1 b W 4 4 N z M m c X V v d D s s J n F 1 b 3 Q 7 Q 2 9 s d W 1 u O D c 0 J n F 1 b 3 Q 7 L C Z x d W 9 0 O 0 N v b H V t b j g 3 N S Z x d W 9 0 O y w m c X V v d D t D b 2 x 1 b W 4 4 N z Y m c X V v d D s s J n F 1 b 3 Q 7 Q 2 9 s d W 1 u O D c 3 J n F 1 b 3 Q 7 L C Z x d W 9 0 O 0 N v b H V t b j g 3 O C Z x d W 9 0 O y w m c X V v d D t D b 2 x 1 b W 4 4 N z k m c X V v d D s s J n F 1 b 3 Q 7 Q 2 9 s d W 1 u O D g w J n F 1 b 3 Q 7 L C Z x d W 9 0 O 0 N v b H V t b j g 4 M S Z x d W 9 0 O y w m c X V v d D t D b 2 x 1 b W 4 4 O D I m c X V v d D s s J n F 1 b 3 Q 7 Q 2 9 s d W 1 u O D g z J n F 1 b 3 Q 7 L C Z x d W 9 0 O 0 N v b H V t b j g 4 N C Z x d W 9 0 O y w m c X V v d D t D b 2 x 1 b W 4 4 O D U m c X V v d D s s J n F 1 b 3 Q 7 Q 2 9 s d W 1 u O D g 2 J n F 1 b 3 Q 7 L C Z x d W 9 0 O 0 N v b H V t b j g 4 N y Z x d W 9 0 O y w m c X V v d D t D b 2 x 1 b W 4 4 O D g m c X V v d D s s J n F 1 b 3 Q 7 Q 2 9 s d W 1 u O D g 5 J n F 1 b 3 Q 7 L C Z x d W 9 0 O 0 N v b H V t b j g 5 M C Z x d W 9 0 O y w m c X V v d D t D b 2 x 1 b W 4 4 O T E m c X V v d D s s J n F 1 b 3 Q 7 Q 2 9 s d W 1 u O D k y J n F 1 b 3 Q 7 L C Z x d W 9 0 O 0 N v b H V t b j g 5 M y Z x d W 9 0 O y w m c X V v d D t D b 2 x 1 b W 4 4 O T Q m c X V v d D s s J n F 1 b 3 Q 7 Q 2 9 s d W 1 u O D k 1 J n F 1 b 3 Q 7 L C Z x d W 9 0 O 0 N v b H V t b j g 5 N i Z x d W 9 0 O y w m c X V v d D t D b 2 x 1 b W 4 4 O T c m c X V v d D s s J n F 1 b 3 Q 7 Q 2 9 s d W 1 u O D k 4 J n F 1 b 3 Q 7 L C Z x d W 9 0 O 0 N v b H V t b j g 5 O S Z x d W 9 0 O y w m c X V v d D t D b 2 x 1 b W 4 5 M D A m c X V v d D s s J n F 1 b 3 Q 7 Q 2 9 s d W 1 u O T A x J n F 1 b 3 Q 7 L C Z x d W 9 0 O 0 N v b H V t b j k w M i Z x d W 9 0 O y w m c X V v d D t D b 2 x 1 b W 4 5 M D M m c X V v d D s s J n F 1 b 3 Q 7 Q 2 9 s d W 1 u O T A 0 J n F 1 b 3 Q 7 L C Z x d W 9 0 O 0 N v b H V t b j k w N S Z x d W 9 0 O y w m c X V v d D t D b 2 x 1 b W 4 5 M D Y m c X V v d D s s J n F 1 b 3 Q 7 Q 2 9 s d W 1 u O T A 3 J n F 1 b 3 Q 7 L C Z x d W 9 0 O 0 N v b H V t b j k w O C Z x d W 9 0 O y w m c X V v d D t D b 2 x 1 b W 4 5 M D k m c X V v d D s s J n F 1 b 3 Q 7 Q 2 9 s d W 1 u O T E w J n F 1 b 3 Q 7 L C Z x d W 9 0 O 0 N v b H V t b j k x M S Z x d W 9 0 O y w m c X V v d D t D b 2 x 1 b W 4 5 M T I m c X V v d D s s J n F 1 b 3 Q 7 Q 2 9 s d W 1 u O T E z J n F 1 b 3 Q 7 L C Z x d W 9 0 O 0 N v b H V t b j k x N C Z x d W 9 0 O y w m c X V v d D t D b 2 x 1 b W 4 5 M T U m c X V v d D s s J n F 1 b 3 Q 7 Q 2 9 s d W 1 u O T E 2 J n F 1 b 3 Q 7 L C Z x d W 9 0 O 0 N v b H V t b j k x N y Z x d W 9 0 O y w m c X V v d D t D b 2 x 1 b W 4 5 M T g m c X V v d D s s J n F 1 b 3 Q 7 Q 2 9 s d W 1 u O T E 5 J n F 1 b 3 Q 7 L C Z x d W 9 0 O 0 N v b H V t b j k y M C Z x d W 9 0 O y w m c X V v d D t D b 2 x 1 b W 4 5 M j E m c X V v d D s s J n F 1 b 3 Q 7 Q 2 9 s d W 1 u O T I y J n F 1 b 3 Q 7 L C Z x d W 9 0 O 0 N v b H V t b j k y M y Z x d W 9 0 O y w m c X V v d D t D b 2 x 1 b W 4 5 M j Q m c X V v d D s s J n F 1 b 3 Q 7 Q 2 9 s d W 1 u O T I 1 J n F 1 b 3 Q 7 L C Z x d W 9 0 O 0 N v b H V t b j k y N i Z x d W 9 0 O y w m c X V v d D t D b 2 x 1 b W 4 5 M j c m c X V v d D s s J n F 1 b 3 Q 7 Q 2 9 s d W 1 u O T I 4 J n F 1 b 3 Q 7 L C Z x d W 9 0 O 0 N v b H V t b j k y O S Z x d W 9 0 O y w m c X V v d D t D b 2 x 1 b W 4 5 M z A m c X V v d D s s J n F 1 b 3 Q 7 Q 2 9 s d W 1 u O T M x J n F 1 b 3 Q 7 L C Z x d W 9 0 O 0 N v b H V t b j k z M i Z x d W 9 0 O y w m c X V v d D t D b 2 x 1 b W 4 5 M z M m c X V v d D s s J n F 1 b 3 Q 7 Q 2 9 s d W 1 u O T M 0 J n F 1 b 3 Q 7 L C Z x d W 9 0 O 0 N v b H V t b j k z N S Z x d W 9 0 O y w m c X V v d D t D b 2 x 1 b W 4 5 M z Y m c X V v d D s s J n F 1 b 3 Q 7 Q 2 9 s d W 1 u O T M 3 J n F 1 b 3 Q 7 L C Z x d W 9 0 O 0 N v b H V t b j k z O C Z x d W 9 0 O y w m c X V v d D t D b 2 x 1 b W 4 5 M z k m c X V v d D s s J n F 1 b 3 Q 7 Q 2 9 s d W 1 u O T Q w J n F 1 b 3 Q 7 L C Z x d W 9 0 O 0 N v b H V t b j k 0 M S Z x d W 9 0 O y w m c X V v d D t D b 2 x 1 b W 4 5 N D I m c X V v d D s s J n F 1 b 3 Q 7 Q 2 9 s d W 1 u O T Q z J n F 1 b 3 Q 7 L C Z x d W 9 0 O 0 N v b H V t b j k 0 N C Z x d W 9 0 O y w m c X V v d D t D b 2 x 1 b W 4 5 N D U m c X V v d D s s J n F 1 b 3 Q 7 Q 2 9 s d W 1 u O T Q 2 J n F 1 b 3 Q 7 L C Z x d W 9 0 O 0 N v b H V t b j k 0 N y Z x d W 9 0 O y w m c X V v d D t D b 2 x 1 b W 4 5 N D g m c X V v d D s s J n F 1 b 3 Q 7 Q 2 9 s d W 1 u O T Q 5 J n F 1 b 3 Q 7 L C Z x d W 9 0 O 0 N v b H V t b j k 1 M C Z x d W 9 0 O y w m c X V v d D t D b 2 x 1 b W 4 5 N T E m c X V v d D s s J n F 1 b 3 Q 7 Q 2 9 s d W 1 u O T U y J n F 1 b 3 Q 7 L C Z x d W 9 0 O 0 N v b H V t b j k 1 M y Z x d W 9 0 O y w m c X V v d D t D b 2 x 1 b W 4 5 N T Q m c X V v d D s s J n F 1 b 3 Q 7 Q 2 9 s d W 1 u O T U 1 J n F 1 b 3 Q 7 L C Z x d W 9 0 O 0 N v b H V t b j k 1 N i Z x d W 9 0 O y w m c X V v d D t D b 2 x 1 b W 4 5 N T c m c X V v d D s s J n F 1 b 3 Q 7 Q 2 9 s d W 1 u O T U 4 J n F 1 b 3 Q 7 L C Z x d W 9 0 O 0 N v b H V t b j k 1 O S Z x d W 9 0 O y w m c X V v d D t D b 2 x 1 b W 4 5 N j A m c X V v d D s s J n F 1 b 3 Q 7 Q 2 9 s d W 1 u O T Y x J n F 1 b 3 Q 7 L C Z x d W 9 0 O 0 N v b H V t b j k 2 M i Z x d W 9 0 O y w m c X V v d D t D b 2 x 1 b W 4 5 N j M m c X V v d D s s J n F 1 b 3 Q 7 Q 2 9 s d W 1 u O T Y 0 J n F 1 b 3 Q 7 L C Z x d W 9 0 O 0 N v b H V t b j k 2 N S Z x d W 9 0 O y w m c X V v d D t D b 2 x 1 b W 4 5 N j Y m c X V v d D s s J n F 1 b 3 Q 7 Q 2 9 s d W 1 u O T Y 3 J n F 1 b 3 Q 7 L C Z x d W 9 0 O 0 N v b H V t b j k 2 O C Z x d W 9 0 O y w m c X V v d D t D b 2 x 1 b W 4 5 N j k m c X V v d D s s J n F 1 b 3 Q 7 Q 2 9 s d W 1 u O T c w J n F 1 b 3 Q 7 L C Z x d W 9 0 O 0 N v b H V t b j k 3 M S Z x d W 9 0 O y w m c X V v d D t D b 2 x 1 b W 4 5 N z I m c X V v d D s s J n F 1 b 3 Q 7 Q 2 9 s d W 1 u O T c z J n F 1 b 3 Q 7 L C Z x d W 9 0 O 0 N v b H V t b j k 3 N C Z x d W 9 0 O y w m c X V v d D t D b 2 x 1 b W 4 5 N z U m c X V v d D s s J n F 1 b 3 Q 7 Q 2 9 s d W 1 u O T c 2 J n F 1 b 3 Q 7 L C Z x d W 9 0 O 0 N v b H V t b j k 3 N y Z x d W 9 0 O y w m c X V v d D t D b 2 x 1 b W 4 5 N z g m c X V v d D s s J n F 1 b 3 Q 7 Q 2 9 s d W 1 u O T c 5 J n F 1 b 3 Q 7 L C Z x d W 9 0 O 0 N v b H V t b j k 4 M C Z x d W 9 0 O y w m c X V v d D t D b 2 x 1 b W 4 5 O D E m c X V v d D s s J n F 1 b 3 Q 7 Q 2 9 s d W 1 u O T g y J n F 1 b 3 Q 7 L C Z x d W 9 0 O 0 N v b H V t b j k 4 M y Z x d W 9 0 O y w m c X V v d D t D b 2 x 1 b W 4 5 O D Q m c X V v d D s s J n F 1 b 3 Q 7 Q 2 9 s d W 1 u O T g 1 J n F 1 b 3 Q 7 L C Z x d W 9 0 O 0 N v b H V t b j k 4 N i Z x d W 9 0 O y w m c X V v d D t D b 2 x 1 b W 4 5 O D c m c X V v d D s s J n F 1 b 3 Q 7 Q 2 9 s d W 1 u O T g 4 J n F 1 b 3 Q 7 L C Z x d W 9 0 O 0 N v b H V t b j k 4 O S Z x d W 9 0 O y w m c X V v d D t D b 2 x 1 b W 4 5 O T A m c X V v d D s s J n F 1 b 3 Q 7 Q 2 9 s d W 1 u O T k x J n F 1 b 3 Q 7 L C Z x d W 9 0 O 0 N v b H V t b j k 5 M i Z x d W 9 0 O y w m c X V v d D t D b 2 x 1 b W 4 5 O T M m c X V v d D s s J n F 1 b 3 Q 7 Q 2 9 s d W 1 u O T k 0 J n F 1 b 3 Q 7 L C Z x d W 9 0 O 0 N v b H V t b j k 5 N S Z x d W 9 0 O y w m c X V v d D t D b 2 x 1 b W 4 5 O T Y m c X V v d D s s J n F 1 b 3 Q 7 Q 2 9 s d W 1 u O T k 3 J n F 1 b 3 Q 7 L C Z x d W 9 0 O 0 N v b H V t b j k 5 O C Z x d W 9 0 O y w m c X V v d D t D b 2 x 1 b W 4 5 O T k m c X V v d D s s J n F 1 b 3 Q 7 Q 2 9 s d W 1 u M T A w M C Z x d W 9 0 O y w m c X V v d D t D b 2 x 1 b W 4 x M D A x J n F 1 b 3 Q 7 L C Z x d W 9 0 O 0 N v b H V t b j E w M D I m c X V v d D s s J n F 1 b 3 Q 7 Q 2 9 s d W 1 u M T A w M y Z x d W 9 0 O y w m c X V v d D t D b 2 x 1 b W 4 x M D A 0 J n F 1 b 3 Q 7 L C Z x d W 9 0 O 0 N v b H V t b j E w M D U m c X V v d D s s J n F 1 b 3 Q 7 Q 2 9 s d W 1 u M T A w N i Z x d W 9 0 O y w m c X V v d D t D b 2 x 1 b W 4 x M D A 3 J n F 1 b 3 Q 7 L C Z x d W 9 0 O 0 N v b H V t b j E w M D g m c X V v d D s s J n F 1 b 3 Q 7 Q 2 9 s d W 1 u M T A w O S Z x d W 9 0 O y w m c X V v d D t D b 2 x 1 b W 4 x M D E w J n F 1 b 3 Q 7 L C Z x d W 9 0 O 0 N v b H V t b j E w M T E m c X V v d D s s J n F 1 b 3 Q 7 Q 2 9 s d W 1 u M T A x M i Z x d W 9 0 O y w m c X V v d D t D b 2 x 1 b W 4 x M D E z J n F 1 b 3 Q 7 L C Z x d W 9 0 O 0 N v b H V t b j E w M T Q m c X V v d D s s J n F 1 b 3 Q 7 Q 2 9 s d W 1 u M T A x N S Z x d W 9 0 O y w m c X V v d D t D b 2 x 1 b W 4 x M D E 2 J n F 1 b 3 Q 7 L C Z x d W 9 0 O 0 N v b H V t b j E w M T c m c X V v d D s s J n F 1 b 3 Q 7 Q 2 9 s d W 1 u M T A x O C Z x d W 9 0 O y w m c X V v d D t D b 2 x 1 b W 4 x M D E 5 J n F 1 b 3 Q 7 L C Z x d W 9 0 O 0 N v b H V t b j E w M j A m c X V v d D s s J n F 1 b 3 Q 7 Q 2 9 s d W 1 u M T A y M S Z x d W 9 0 O y w m c X V v d D t D b 2 x 1 b W 4 x M D I y J n F 1 b 3 Q 7 L C Z x d W 9 0 O 0 N v b H V t b j E w M j M m c X V v d D s s J n F 1 b 3 Q 7 Q 2 9 s d W 1 u M T A y N C Z x d W 9 0 O y w m c X V v d D t D b 2 x 1 b W 4 x M D I 1 J n F 1 b 3 Q 7 L C Z x d W 9 0 O 0 N v b H V t b j E w M j Y m c X V v d D s s J n F 1 b 3 Q 7 Q 2 9 s d W 1 u M T A y N y Z x d W 9 0 O y w m c X V v d D t D b 2 x 1 b W 4 x M D I 4 J n F 1 b 3 Q 7 L C Z x d W 9 0 O 0 N v b H V t b j E w M j k m c X V v d D s s J n F 1 b 3 Q 7 Q 2 9 s d W 1 u M T A z M C Z x d W 9 0 O y w m c X V v d D t D b 2 x 1 b W 4 x M D M x J n F 1 b 3 Q 7 L C Z x d W 9 0 O 0 N v b H V t b j E w M z I m c X V v d D s s J n F 1 b 3 Q 7 Q 2 9 s d W 1 u M T A z M y Z x d W 9 0 O y w m c X V v d D t D b 2 x 1 b W 4 x M D M 0 J n F 1 b 3 Q 7 L C Z x d W 9 0 O 0 N v b H V t b j E w M z U m c X V v d D s s J n F 1 b 3 Q 7 Q 2 9 s d W 1 u M T A z N i Z x d W 9 0 O y w m c X V v d D t D b 2 x 1 b W 4 x M D M 3 J n F 1 b 3 Q 7 L C Z x d W 9 0 O 0 N v b H V t b j E w M z g m c X V v d D s s J n F 1 b 3 Q 7 Q 2 9 s d W 1 u M T A z O S Z x d W 9 0 O y w m c X V v d D t D b 2 x 1 b W 4 x M D Q w J n F 1 b 3 Q 7 L C Z x d W 9 0 O 0 N v b H V t b j E w N D E m c X V v d D s s J n F 1 b 3 Q 7 Q 2 9 s d W 1 u M T A 0 M i Z x d W 9 0 O y w m c X V v d D t D b 2 x 1 b W 4 x M D Q z J n F 1 b 3 Q 7 L C Z x d W 9 0 O 0 N v b H V t b j E w N D Q m c X V v d D s s J n F 1 b 3 Q 7 Q 2 9 s d W 1 u M T A 0 N S Z x d W 9 0 O y w m c X V v d D t D b 2 x 1 b W 4 x M D Q 2 J n F 1 b 3 Q 7 L C Z x d W 9 0 O 0 N v b H V t b j E w N D c m c X V v d D s s J n F 1 b 3 Q 7 Q 2 9 s d W 1 u M T A 0 O C Z x d W 9 0 O y w m c X V v d D t D b 2 x 1 b W 4 x M D Q 5 J n F 1 b 3 Q 7 L C Z x d W 9 0 O 0 N v b H V t b j E w N T A m c X V v d D s s J n F 1 b 3 Q 7 Q 2 9 s d W 1 u M T A 1 M S Z x d W 9 0 O y w m c X V v d D t D b 2 x 1 b W 4 x M D U y J n F 1 b 3 Q 7 L C Z x d W 9 0 O 0 N v b H V t b j E w N T M m c X V v d D s s J n F 1 b 3 Q 7 Q 2 9 s d W 1 u M T A 1 N C Z x d W 9 0 O y w m c X V v d D t D b 2 x 1 b W 4 x M D U 1 J n F 1 b 3 Q 7 L C Z x d W 9 0 O 0 N v b H V t b j E w N T Y m c X V v d D s s J n F 1 b 3 Q 7 Q 2 9 s d W 1 u M T A 1 N y Z x d W 9 0 O y w m c X V v d D t D b 2 x 1 b W 4 x M D U 4 J n F 1 b 3 Q 7 L C Z x d W 9 0 O 0 N v b H V t b j E w N T k m c X V v d D s s J n F 1 b 3 Q 7 Q 2 9 s d W 1 u M T A 2 M C Z x d W 9 0 O y w m c X V v d D t D b 2 x 1 b W 4 x M D Y x J n F 1 b 3 Q 7 L C Z x d W 9 0 O 0 N v b H V t b j E w N j I m c X V v d D s s J n F 1 b 3 Q 7 Q 2 9 s d W 1 u M T A 2 M y Z x d W 9 0 O y w m c X V v d D t D b 2 x 1 b W 4 x M D Y 0 J n F 1 b 3 Q 7 L C Z x d W 9 0 O 0 N v b H V t b j E w N j U m c X V v d D s s J n F 1 b 3 Q 7 Q 2 9 s d W 1 u M T A 2 N i Z x d W 9 0 O y w m c X V v d D t D b 2 x 1 b W 4 x M D Y 3 J n F 1 b 3 Q 7 L C Z x d W 9 0 O 0 N v b H V t b j E w N j g m c X V v d D s s J n F 1 b 3 Q 7 Q 2 9 s d W 1 u M T A 2 O S Z x d W 9 0 O y w m c X V v d D t D b 2 x 1 b W 4 x M D c w J n F 1 b 3 Q 7 L C Z x d W 9 0 O 0 N v b H V t b j E w N z E m c X V v d D s s J n F 1 b 3 Q 7 Q 2 9 s d W 1 u M T A 3 M i Z x d W 9 0 O y w m c X V v d D t D b 2 x 1 b W 4 x M D c z J n F 1 b 3 Q 7 L C Z x d W 9 0 O 0 N v b H V t b j E w N z Q m c X V v d D s s J n F 1 b 3 Q 7 Q 2 9 s d W 1 u M T A 3 N S Z x d W 9 0 O y w m c X V v d D t D b 2 x 1 b W 4 x M D c 2 J n F 1 b 3 Q 7 L C Z x d W 9 0 O 0 N v b H V t b j E w N z c m c X V v d D s s J n F 1 b 3 Q 7 Q 2 9 s d W 1 u M T A 3 O C Z x d W 9 0 O y w m c X V v d D t D b 2 x 1 b W 4 x M D c 5 J n F 1 b 3 Q 7 L C Z x d W 9 0 O 0 N v b H V t b j E w O D A m c X V v d D s s J n F 1 b 3 Q 7 Q 2 9 s d W 1 u M T A 4 M S Z x d W 9 0 O y w m c X V v d D t D b 2 x 1 b W 4 x M D g y J n F 1 b 3 Q 7 L C Z x d W 9 0 O 0 N v b H V t b j E w O D M m c X V v d D s s J n F 1 b 3 Q 7 Q 2 9 s d W 1 u M T A 4 N C Z x d W 9 0 O y w m c X V v d D t D b 2 x 1 b W 4 x M D g 1 J n F 1 b 3 Q 7 L C Z x d W 9 0 O 0 N v b H V t b j E w O D Y m c X V v d D s s J n F 1 b 3 Q 7 Q 2 9 s d W 1 u M T A 4 N y Z x d W 9 0 O y w m c X V v d D t D b 2 x 1 b W 4 x M D g 4 J n F 1 b 3 Q 7 L C Z x d W 9 0 O 0 N v b H V t b j E w O D k m c X V v d D s s J n F 1 b 3 Q 7 Q 2 9 s d W 1 u M T A 5 M C Z x d W 9 0 O y w m c X V v d D t D b 2 x 1 b W 4 x M D k x J n F 1 b 3 Q 7 L C Z x d W 9 0 O 0 N v b H V t b j E w O T I m c X V v d D s s J n F 1 b 3 Q 7 Q 2 9 s d W 1 u M T A 5 M y Z x d W 9 0 O y w m c X V v d D t D b 2 x 1 b W 4 x M D k 0 J n F 1 b 3 Q 7 L C Z x d W 9 0 O 0 N v b H V t b j E w O T U m c X V v d D s s J n F 1 b 3 Q 7 Q 2 9 s d W 1 u M T A 5 N i Z x d W 9 0 O y w m c X V v d D t D b 2 x 1 b W 4 x M D k 3 J n F 1 b 3 Q 7 L C Z x d W 9 0 O 0 N v b H V t b j E w O T g m c X V v d D s s J n F 1 b 3 Q 7 Q 2 9 s d W 1 u M T A 5 O S Z x d W 9 0 O y w m c X V v d D t D b 2 x 1 b W 4 x M T A w J n F 1 b 3 Q 7 L C Z x d W 9 0 O 0 N v b H V t b j E x M D E m c X V v d D s s J n F 1 b 3 Q 7 Q 2 9 s d W 1 u M T E w M i Z x d W 9 0 O y w m c X V v d D t D b 2 x 1 b W 4 x M T A z J n F 1 b 3 Q 7 L C Z x d W 9 0 O 0 N v b H V t b j E x M D Q m c X V v d D s s J n F 1 b 3 Q 7 Q 2 9 s d W 1 u M T E w N S Z x d W 9 0 O y w m c X V v d D t D b 2 x 1 b W 4 x M T A 2 J n F 1 b 3 Q 7 L C Z x d W 9 0 O 0 N v b H V t b j E x M D c m c X V v d D s s J n F 1 b 3 Q 7 Q 2 9 s d W 1 u M T E w O C Z x d W 9 0 O y w m c X V v d D t D b 2 x 1 b W 4 x M T A 5 J n F 1 b 3 Q 7 L C Z x d W 9 0 O 0 N v b H V t b j E x M T A m c X V v d D s s J n F 1 b 3 Q 7 Q 2 9 s d W 1 u M T E x M S Z x d W 9 0 O y w m c X V v d D t D b 2 x 1 b W 4 x M T E y J n F 1 b 3 Q 7 L C Z x d W 9 0 O 0 N v b H V t b j E x M T M m c X V v d D s s J n F 1 b 3 Q 7 Q 2 9 s d W 1 u M T E x N C Z x d W 9 0 O y w m c X V v d D t D b 2 x 1 b W 4 x M T E 1 J n F 1 b 3 Q 7 L C Z x d W 9 0 O 0 N v b H V t b j E x M T Y m c X V v d D s s J n F 1 b 3 Q 7 Q 2 9 s d W 1 u M T E x N y Z x d W 9 0 O y w m c X V v d D t D b 2 x 1 b W 4 x M T E 4 J n F 1 b 3 Q 7 L C Z x d W 9 0 O 0 N v b H V t b j E x M T k m c X V v d D s s J n F 1 b 3 Q 7 Q 2 9 s d W 1 u M T E y M C Z x d W 9 0 O y w m c X V v d D t D b 2 x 1 b W 4 x M T I x J n F 1 b 3 Q 7 L C Z x d W 9 0 O 0 N v b H V t b j E x M j I m c X V v d D s s J n F 1 b 3 Q 7 Q 2 9 s d W 1 u M T E y M y Z x d W 9 0 O y w m c X V v d D t D b 2 x 1 b W 4 x M T I 0 J n F 1 b 3 Q 7 L C Z x d W 9 0 O 0 N v b H V t b j E x M j U m c X V v d D s s J n F 1 b 3 Q 7 Q 2 9 s d W 1 u M T E y N i Z x d W 9 0 O y w m c X V v d D t D b 2 x 1 b W 4 x M T I 3 J n F 1 b 3 Q 7 L C Z x d W 9 0 O 0 N v b H V t b j E x M j g m c X V v d D s s J n F 1 b 3 Q 7 Q 2 9 s d W 1 u M T E y O S Z x d W 9 0 O y w m c X V v d D t D b 2 x 1 b W 4 x M T M w J n F 1 b 3 Q 7 L C Z x d W 9 0 O 0 N v b H V t b j E x M z E m c X V v d D s s J n F 1 b 3 Q 7 Q 2 9 s d W 1 u M T E z M i Z x d W 9 0 O y w m c X V v d D t D b 2 x 1 b W 4 x M T M z J n F 1 b 3 Q 7 L C Z x d W 9 0 O 0 N v b H V t b j E x M z Q m c X V v d D s s J n F 1 b 3 Q 7 Q 2 9 s d W 1 u M T E z N S Z x d W 9 0 O y w m c X V v d D t D b 2 x 1 b W 4 x M T M 2 J n F 1 b 3 Q 7 L C Z x d W 9 0 O 0 N v b H V t b j E x M z c m c X V v d D s s J n F 1 b 3 Q 7 Q 2 9 s d W 1 u M T E z O C Z x d W 9 0 O y w m c X V v d D t D b 2 x 1 b W 4 x M T M 5 J n F 1 b 3 Q 7 L C Z x d W 9 0 O 0 N v b H V t b j E x N D A m c X V v d D s s J n F 1 b 3 Q 7 Q 2 9 s d W 1 u M T E 0 M S Z x d W 9 0 O y w m c X V v d D t D b 2 x 1 b W 4 x M T Q y J n F 1 b 3 Q 7 L C Z x d W 9 0 O 0 N v b H V t b j E x N D M m c X V v d D s s J n F 1 b 3 Q 7 Q 2 9 s d W 1 u M T E 0 N C Z x d W 9 0 O y w m c X V v d D t D b 2 x 1 b W 4 x M T Q 1 J n F 1 b 3 Q 7 L C Z x d W 9 0 O 0 N v b H V t b j E x N D Y m c X V v d D s s J n F 1 b 3 Q 7 Q 2 9 s d W 1 u M T E 0 N y Z x d W 9 0 O y w m c X V v d D t D b 2 x 1 b W 4 x M T Q 4 J n F 1 b 3 Q 7 L C Z x d W 9 0 O 0 N v b H V t b j E x N D k m c X V v d D s s J n F 1 b 3 Q 7 Q 2 9 s d W 1 u M T E 1 M C Z x d W 9 0 O y w m c X V v d D t D b 2 x 1 b W 4 x M T U x J n F 1 b 3 Q 7 L C Z x d W 9 0 O 0 N v b H V t b j E x N T I m c X V v d D s s J n F 1 b 3 Q 7 Q 2 9 s d W 1 u M T E 1 M y Z x d W 9 0 O y w m c X V v d D t D b 2 x 1 b W 4 x M T U 0 J n F 1 b 3 Q 7 L C Z x d W 9 0 O 0 N v b H V t b j E x N T U m c X V v d D s s J n F 1 b 3 Q 7 Q 2 9 s d W 1 u M T E 1 N i Z x d W 9 0 O y w m c X V v d D t D b 2 x 1 b W 4 x M T U 3 J n F 1 b 3 Q 7 L C Z x d W 9 0 O 0 N v b H V t b j E x N T g m c X V v d D s s J n F 1 b 3 Q 7 Q 2 9 s d W 1 u M T E 1 O S Z x d W 9 0 O y w m c X V v d D t D b 2 x 1 b W 4 x M T Y w J n F 1 b 3 Q 7 L C Z x d W 9 0 O 0 N v b H V t b j E x N j E m c X V v d D s s J n F 1 b 3 Q 7 Q 2 9 s d W 1 u M T E 2 M i Z x d W 9 0 O y w m c X V v d D t D b 2 x 1 b W 4 x M T Y z J n F 1 b 3 Q 7 L C Z x d W 9 0 O 0 N v b H V t b j E x N j Q m c X V v d D s s J n F 1 b 3 Q 7 Q 2 9 s d W 1 u M T E 2 N S Z x d W 9 0 O y w m c X V v d D t D b 2 x 1 b W 4 x M T Y 2 J n F 1 b 3 Q 7 L C Z x d W 9 0 O 0 N v b H V t b j E x N j c m c X V v d D s s J n F 1 b 3 Q 7 Q 2 9 s d W 1 u M T E 2 O C Z x d W 9 0 O y w m c X V v d D t D b 2 x 1 b W 4 x M T Y 5 J n F 1 b 3 Q 7 L C Z x d W 9 0 O 0 N v b H V t b j E x N z A m c X V v d D s s J n F 1 b 3 Q 7 Q 2 9 s d W 1 u M T E 3 M S Z x d W 9 0 O y w m c X V v d D t D b 2 x 1 b W 4 x M T c y J n F 1 b 3 Q 7 L C Z x d W 9 0 O 0 N v b H V t b j E x N z M m c X V v d D s s J n F 1 b 3 Q 7 Q 2 9 s d W 1 u M T E 3 N C Z x d W 9 0 O y w m c X V v d D t D b 2 x 1 b W 4 x M T c 1 J n F 1 b 3 Q 7 L C Z x d W 9 0 O 0 N v b H V t b j E x N z Y m c X V v d D s s J n F 1 b 3 Q 7 Q 2 9 s d W 1 u M T E 3 N y Z x d W 9 0 O y w m c X V v d D t D b 2 x 1 b W 4 x M T c 4 J n F 1 b 3 Q 7 L C Z x d W 9 0 O 0 N v b H V t b j E x N z k m c X V v d D s s J n F 1 b 3 Q 7 Q 2 9 s d W 1 u M T E 4 M C Z x d W 9 0 O y w m c X V v d D t D b 2 x 1 b W 4 x M T g x J n F 1 b 3 Q 7 L C Z x d W 9 0 O 0 N v b H V t b j E x O D I m c X V v d D s s J n F 1 b 3 Q 7 Q 2 9 s d W 1 u M T E 4 M y Z x d W 9 0 O y w m c X V v d D t D b 2 x 1 b W 4 x M T g 0 J n F 1 b 3 Q 7 L C Z x d W 9 0 O 0 N v b H V t b j E x O D U m c X V v d D s s J n F 1 b 3 Q 7 Q 2 9 s d W 1 u M T E 4 N i Z x d W 9 0 O y w m c X V v d D t D b 2 x 1 b W 4 x M T g 3 J n F 1 b 3 Q 7 L C Z x d W 9 0 O 0 N v b H V t b j E x O D g m c X V v d D s s J n F 1 b 3 Q 7 Q 2 9 s d W 1 u M T E 4 O S Z x d W 9 0 O y w m c X V v d D t D b 2 x 1 b W 4 x M T k w J n F 1 b 3 Q 7 L C Z x d W 9 0 O 0 N v b H V t b j E x O T E m c X V v d D s s J n F 1 b 3 Q 7 Q 2 9 s d W 1 u M T E 5 M i Z x d W 9 0 O y w m c X V v d D t D b 2 x 1 b W 4 x M T k z J n F 1 b 3 Q 7 L C Z x d W 9 0 O 0 N v b H V t b j E x O T Q m c X V v d D s s J n F 1 b 3 Q 7 Q 2 9 s d W 1 u M T E 5 N S Z x d W 9 0 O y w m c X V v d D t D b 2 x 1 b W 4 x M T k 2 J n F 1 b 3 Q 7 L C Z x d W 9 0 O 0 N v b H V t b j E x O T c m c X V v d D s s J n F 1 b 3 Q 7 Q 2 9 s d W 1 u M T E 5 O C Z x d W 9 0 O y w m c X V v d D t D b 2 x 1 b W 4 x M T k 5 J n F 1 b 3 Q 7 L C Z x d W 9 0 O 0 N v b H V t b j E y M D A m c X V v d D s s J n F 1 b 3 Q 7 Q 2 9 s d W 1 u M T I w M S Z x d W 9 0 O y w m c X V v d D t D b 2 x 1 b W 4 x M j A y J n F 1 b 3 Q 7 L C Z x d W 9 0 O 0 N v b H V t b j E y M D M m c X V v d D s s J n F 1 b 3 Q 7 Q 2 9 s d W 1 u M T I w N C Z x d W 9 0 O y w m c X V v d D t D b 2 x 1 b W 4 x M j A 1 J n F 1 b 3 Q 7 L C Z x d W 9 0 O 0 N v b H V t b j E y M D Y m c X V v d D s s J n F 1 b 3 Q 7 Q 2 9 s d W 1 u M T I w N y Z x d W 9 0 O y w m c X V v d D t D b 2 x 1 b W 4 x M j A 4 J n F 1 b 3 Q 7 L C Z x d W 9 0 O 0 N v b H V t b j E y M D k m c X V v d D s s J n F 1 b 3 Q 7 Q 2 9 s d W 1 u M T I x M C Z x d W 9 0 O y w m c X V v d D t D b 2 x 1 b W 4 x M j E x J n F 1 b 3 Q 7 L C Z x d W 9 0 O 0 N v b H V t b j E y M T I m c X V v d D s s J n F 1 b 3 Q 7 Q 2 9 s d W 1 u M T I x M y Z x d W 9 0 O y w m c X V v d D t D b 2 x 1 b W 4 x M j E 0 J n F 1 b 3 Q 7 L C Z x d W 9 0 O 0 N v b H V t b j E y M T U m c X V v d D s s J n F 1 b 3 Q 7 Q 2 9 s d W 1 u M T I x N i Z x d W 9 0 O y w m c X V v d D t D b 2 x 1 b W 4 x M j E 3 J n F 1 b 3 Q 7 L C Z x d W 9 0 O 0 N v b H V t b j E y M T g m c X V v d D s s J n F 1 b 3 Q 7 Q 2 9 s d W 1 u M T I x O S Z x d W 9 0 O y w m c X V v d D t D b 2 x 1 b W 4 x M j I w J n F 1 b 3 Q 7 L C Z x d W 9 0 O 0 N v b H V t b j E y M j E m c X V v d D s s J n F 1 b 3 Q 7 Q 2 9 s d W 1 u M T I y M i Z x d W 9 0 O y w m c X V v d D t D b 2 x 1 b W 4 x M j I z J n F 1 b 3 Q 7 L C Z x d W 9 0 O 0 N v b H V t b j E y M j Q m c X V v d D s s J n F 1 b 3 Q 7 Q 2 9 s d W 1 u M T I y N S Z x d W 9 0 O y w m c X V v d D t D b 2 x 1 b W 4 x M j I 2 J n F 1 b 3 Q 7 L C Z x d W 9 0 O 0 N v b H V t b j E y M j c m c X V v d D s s J n F 1 b 3 Q 7 Q 2 9 s d W 1 u M T I y O C Z x d W 9 0 O y w m c X V v d D t D b 2 x 1 b W 4 x M j I 5 J n F 1 b 3 Q 7 L C Z x d W 9 0 O 0 N v b H V t b j E y M z A m c X V v d D s s J n F 1 b 3 Q 7 Q 2 9 s d W 1 u M T I z M S Z x d W 9 0 O y w m c X V v d D t D b 2 x 1 b W 4 x M j M y J n F 1 b 3 Q 7 L C Z x d W 9 0 O 0 N v b H V t b j E y M z M m c X V v d D s s J n F 1 b 3 Q 7 Q 2 9 s d W 1 u M T I z N C Z x d W 9 0 O y w m c X V v d D t D b 2 x 1 b W 4 x M j M 1 J n F 1 b 3 Q 7 L C Z x d W 9 0 O 0 N v b H V t b j E y M z Y m c X V v d D s s J n F 1 b 3 Q 7 Q 2 9 s d W 1 u M T I z N y Z x d W 9 0 O y w m c X V v d D t D b 2 x 1 b W 4 x M j M 4 J n F 1 b 3 Q 7 L C Z x d W 9 0 O 0 N v b H V t b j E y M z k m c X V v d D s s J n F 1 b 3 Q 7 Q 2 9 s d W 1 u M T I 0 M C Z x d W 9 0 O y w m c X V v d D t D b 2 x 1 b W 4 x M j Q x J n F 1 b 3 Q 7 L C Z x d W 9 0 O 0 N v b H V t b j E y N D I m c X V v d D s s J n F 1 b 3 Q 7 Q 2 9 s d W 1 u M T I 0 M y Z x d W 9 0 O y w m c X V v d D t D b 2 x 1 b W 4 x M j Q 0 J n F 1 b 3 Q 7 L C Z x d W 9 0 O 0 N v b H V t b j E y N D U m c X V v d D s s J n F 1 b 3 Q 7 Q 2 9 s d W 1 u M T I 0 N i Z x d W 9 0 O y w m c X V v d D t D b 2 x 1 b W 4 x M j Q 3 J n F 1 b 3 Q 7 L C Z x d W 9 0 O 0 N v b H V t b j E y N D g m c X V v d D s s J n F 1 b 3 Q 7 Q 2 9 s d W 1 u M T I 0 O S Z x d W 9 0 O y w m c X V v d D t D b 2 x 1 b W 4 x M j U w J n F 1 b 3 Q 7 L C Z x d W 9 0 O 0 N v b H V t b j E y N T E m c X V v d D s s J n F 1 b 3 Q 7 Q 2 9 s d W 1 u M T I 1 M i Z x d W 9 0 O y w m c X V v d D t D b 2 x 1 b W 4 x M j U z J n F 1 b 3 Q 7 L C Z x d W 9 0 O 0 N v b H V t b j E y N T Q m c X V v d D s s J n F 1 b 3 Q 7 Q 2 9 s d W 1 u M T I 1 N S Z x d W 9 0 O y w m c X V v d D t D b 2 x 1 b W 4 x M j U 2 J n F 1 b 3 Q 7 L C Z x d W 9 0 O 0 N v b H V t b j E y N T c m c X V v d D s s J n F 1 b 3 Q 7 Q 2 9 s d W 1 u M T I 1 O C Z x d W 9 0 O y w m c X V v d D t D b 2 x 1 b W 4 x M j U 5 J n F 1 b 3 Q 7 L C Z x d W 9 0 O 0 N v b H V t b j E y N j A m c X V v d D s s J n F 1 b 3 Q 7 Q 2 9 s d W 1 u M T I 2 M S Z x d W 9 0 O y w m c X V v d D t D b 2 x 1 b W 4 x M j Y y J n F 1 b 3 Q 7 L C Z x d W 9 0 O 0 N v b H V t b j E y N j M m c X V v d D s s J n F 1 b 3 Q 7 Q 2 9 s d W 1 u M T I 2 N C Z x d W 9 0 O y w m c X V v d D t D b 2 x 1 b W 4 x M j Y 1 J n F 1 b 3 Q 7 L C Z x d W 9 0 O 0 N v b H V t b j E y N j Y m c X V v d D s s J n F 1 b 3 Q 7 Q 2 9 s d W 1 u M T I 2 N y Z x d W 9 0 O y w m c X V v d D t D b 2 x 1 b W 4 x M j Y 4 J n F 1 b 3 Q 7 L C Z x d W 9 0 O 0 N v b H V t b j E y N j k m c X V v d D s s J n F 1 b 3 Q 7 Q 2 9 s d W 1 u M T I 3 M C Z x d W 9 0 O y w m c X V v d D t D b 2 x 1 b W 4 x M j c x J n F 1 b 3 Q 7 L C Z x d W 9 0 O 0 N v b H V t b j E y N z I m c X V v d D s s J n F 1 b 3 Q 7 Q 2 9 s d W 1 u M T I 3 M y Z x d W 9 0 O y w m c X V v d D t D b 2 x 1 b W 4 x M j c 0 J n F 1 b 3 Q 7 L C Z x d W 9 0 O 0 N v b H V t b j E y N z U m c X V v d D s s J n F 1 b 3 Q 7 Q 2 9 s d W 1 u M T I 3 N i Z x d W 9 0 O y w m c X V v d D t D b 2 x 1 b W 4 x M j c 3 J n F 1 b 3 Q 7 L C Z x d W 9 0 O 0 N v b H V t b j E y N z g m c X V v d D s s J n F 1 b 3 Q 7 Q 2 9 s d W 1 u M T I 3 O S Z x d W 9 0 O y w m c X V v d D t D b 2 x 1 b W 4 x M j g w J n F 1 b 3 Q 7 L C Z x d W 9 0 O 0 N v b H V t b j E y O D E m c X V v d D s s J n F 1 b 3 Q 7 Q 2 9 s d W 1 u M T I 4 M i Z x d W 9 0 O y w m c X V v d D t D b 2 x 1 b W 4 x M j g z J n F 1 b 3 Q 7 L C Z x d W 9 0 O 0 N v b H V t b j E y O D Q m c X V v d D s s J n F 1 b 3 Q 7 Q 2 9 s d W 1 u M T I 4 N S Z x d W 9 0 O y w m c X V v d D t D b 2 x 1 b W 4 x M j g 2 J n F 1 b 3 Q 7 L C Z x d W 9 0 O 0 N v b H V t b j E y O D c m c X V v d D s s J n F 1 b 3 Q 7 Q 2 9 s d W 1 u M T I 4 O C Z x d W 9 0 O y w m c X V v d D t D b 2 x 1 b W 4 x M j g 5 J n F 1 b 3 Q 7 L C Z x d W 9 0 O 0 N v b H V t b j E y O T A m c X V v d D s s J n F 1 b 3 Q 7 Q 2 9 s d W 1 u M T I 5 M S Z x d W 9 0 O y w m c X V v d D t D b 2 x 1 b W 4 x M j k y J n F 1 b 3 Q 7 L C Z x d W 9 0 O 0 N v b H V t b j E y O T M m c X V v d D s s J n F 1 b 3 Q 7 Q 2 9 s d W 1 u M T I 5 N C Z x d W 9 0 O y w m c X V v d D t D b 2 x 1 b W 4 x M j k 1 J n F 1 b 3 Q 7 L C Z x d W 9 0 O 0 N v b H V t b j E y O T Y m c X V v d D s s J n F 1 b 3 Q 7 Q 2 9 s d W 1 u M T I 5 N y Z x d W 9 0 O y w m c X V v d D t D b 2 x 1 b W 4 x M j k 4 J n F 1 b 3 Q 7 L C Z x d W 9 0 O 0 N v b H V t b j E y O T k m c X V v d D s s J n F 1 b 3 Q 7 Q 2 9 s d W 1 u M T M w M C Z x d W 9 0 O y w m c X V v d D t D b 2 x 1 b W 4 x M z A x J n F 1 b 3 Q 7 L C Z x d W 9 0 O 0 N v b H V t b j E z M D I m c X V v d D s s J n F 1 b 3 Q 7 Q 2 9 s d W 1 u M T M w M y Z x d W 9 0 O y w m c X V v d D t D b 2 x 1 b W 4 x M z A 0 J n F 1 b 3 Q 7 L C Z x d W 9 0 O 0 N v b H V t b j E z M D U m c X V v d D s s J n F 1 b 3 Q 7 Q 2 9 s d W 1 u M T M w N i Z x d W 9 0 O y w m c X V v d D t D b 2 x 1 b W 4 x M z A 3 J n F 1 b 3 Q 7 L C Z x d W 9 0 O 0 N v b H V t b j E z M D g m c X V v d D s s J n F 1 b 3 Q 7 Q 2 9 s d W 1 u M T M w O S Z x d W 9 0 O y w m c X V v d D t D b 2 x 1 b W 4 x M z E w J n F 1 b 3 Q 7 L C Z x d W 9 0 O 0 N v b H V t b j E z M T E m c X V v d D s s J n F 1 b 3 Q 7 Q 2 9 s d W 1 u M T M x M i Z x d W 9 0 O y w m c X V v d D t D b 2 x 1 b W 4 x M z E z J n F 1 b 3 Q 7 L C Z x d W 9 0 O 0 N v b H V t b j E z M T Q m c X V v d D s s J n F 1 b 3 Q 7 Q 2 9 s d W 1 u M T M x N S Z x d W 9 0 O y w m c X V v d D t D b 2 x 1 b W 4 x M z E 2 J n F 1 b 3 Q 7 L C Z x d W 9 0 O 0 N v b H V t b j E z M T c m c X V v d D s s J n F 1 b 3 Q 7 Q 2 9 s d W 1 u M T M x O C Z x d W 9 0 O y w m c X V v d D t D b 2 x 1 b W 4 x M z E 5 J n F 1 b 3 Q 7 L C Z x d W 9 0 O 0 N v b H V t b j E z M j A m c X V v d D s s J n F 1 b 3 Q 7 Q 2 9 s d W 1 u M T M y M S Z x d W 9 0 O y w m c X V v d D t D b 2 x 1 b W 4 x M z I y J n F 1 b 3 Q 7 L C Z x d W 9 0 O 0 N v b H V t b j E z M j M m c X V v d D s s J n F 1 b 3 Q 7 Q 2 9 s d W 1 u M T M y N C Z x d W 9 0 O y w m c X V v d D t D b 2 x 1 b W 4 x M z I 1 J n F 1 b 3 Q 7 L C Z x d W 9 0 O 0 N v b H V t b j E z M j Y m c X V v d D s s J n F 1 b 3 Q 7 Q 2 9 s d W 1 u M T M y N y Z x d W 9 0 O y w m c X V v d D t D b 2 x 1 b W 4 x M z I 4 J n F 1 b 3 Q 7 L C Z x d W 9 0 O 0 N v b H V t b j E z M j k m c X V v d D s s J n F 1 b 3 Q 7 Q 2 9 s d W 1 u M T M z M C Z x d W 9 0 O y w m c X V v d D t D b 2 x 1 b W 4 x M z M x J n F 1 b 3 Q 7 L C Z x d W 9 0 O 0 N v b H V t b j E z M z I m c X V v d D s s J n F 1 b 3 Q 7 Q 2 9 s d W 1 u M T M z M y Z x d W 9 0 O y w m c X V v d D t D b 2 x 1 b W 4 x M z M 0 J n F 1 b 3 Q 7 L C Z x d W 9 0 O 0 N v b H V t b j E z M z U m c X V v d D s s J n F 1 b 3 Q 7 Q 2 9 s d W 1 u M T M z N i Z x d W 9 0 O y w m c X V v d D t D b 2 x 1 b W 4 x M z M 3 J n F 1 b 3 Q 7 L C Z x d W 9 0 O 0 N v b H V t b j E z M z g m c X V v d D s s J n F 1 b 3 Q 7 Q 2 9 s d W 1 u M T M z O S Z x d W 9 0 O y w m c X V v d D t D b 2 x 1 b W 4 x M z Q w J n F 1 b 3 Q 7 L C Z x d W 9 0 O 0 N v b H V t b j E z N D E m c X V v d D s s J n F 1 b 3 Q 7 Q 2 9 s d W 1 u M T M 0 M i Z x d W 9 0 O y w m c X V v d D t D b 2 x 1 b W 4 x M z Q z J n F 1 b 3 Q 7 L C Z x d W 9 0 O 0 N v b H V t b j E z N D Q m c X V v d D s s J n F 1 b 3 Q 7 Q 2 9 s d W 1 u M T M 0 N S Z x d W 9 0 O y w m c X V v d D t D b 2 x 1 b W 4 x M z Q 2 J n F 1 b 3 Q 7 L C Z x d W 9 0 O 0 N v b H V t b j E z N D c m c X V v d D s s J n F 1 b 3 Q 7 Q 2 9 s d W 1 u M T M 0 O C Z x d W 9 0 O y w m c X V v d D t D b 2 x 1 b W 4 x M z Q 5 J n F 1 b 3 Q 7 L C Z x d W 9 0 O 0 N v b H V t b j E z N T A m c X V v d D s s J n F 1 b 3 Q 7 Q 2 9 s d W 1 u M T M 1 M S Z x d W 9 0 O y w m c X V v d D t D b 2 x 1 b W 4 x M z U y J n F 1 b 3 Q 7 L C Z x d W 9 0 O 0 N v b H V t b j E z N T M m c X V v d D s s J n F 1 b 3 Q 7 Q 2 9 s d W 1 u M T M 1 N C Z x d W 9 0 O y w m c X V v d D t D b 2 x 1 b W 4 x M z U 1 J n F 1 b 3 Q 7 L C Z x d W 9 0 O 0 N v b H V t b j E z N T Y m c X V v d D s s J n F 1 b 3 Q 7 Q 2 9 s d W 1 u M T M 1 N y Z x d W 9 0 O y w m c X V v d D t D b 2 x 1 b W 4 x M z U 4 J n F 1 b 3 Q 7 L C Z x d W 9 0 O 0 N v b H V t b j E z N T k m c X V v d D s s J n F 1 b 3 Q 7 Q 2 9 s d W 1 u M T M 2 M C Z x d W 9 0 O y w m c X V v d D t D b 2 x 1 b W 4 x M z Y x J n F 1 b 3 Q 7 L C Z x d W 9 0 O 0 N v b H V t b j E z N j I m c X V v d D s s J n F 1 b 3 Q 7 Q 2 9 s d W 1 u M T M 2 M y Z x d W 9 0 O y w m c X V v d D t D b 2 x 1 b W 4 x M z Y 0 J n F 1 b 3 Q 7 L C Z x d W 9 0 O 0 N v b H V t b j E z N j U m c X V v d D s s J n F 1 b 3 Q 7 Q 2 9 s d W 1 u M T M 2 N i Z x d W 9 0 O y w m c X V v d D t D b 2 x 1 b W 4 x M z Y 3 J n F 1 b 3 Q 7 L C Z x d W 9 0 O 0 N v b H V t b j E z N j g m c X V v d D s s J n F 1 b 3 Q 7 Q 2 9 s d W 1 u M T M 2 O S Z x d W 9 0 O y w m c X V v d D t D b 2 x 1 b W 4 x M z c w J n F 1 b 3 Q 7 L C Z x d W 9 0 O 0 N v b H V t b j E z N z E m c X V v d D s s J n F 1 b 3 Q 7 Q 2 9 s d W 1 u M T M 3 M i Z x d W 9 0 O y w m c X V v d D t D b 2 x 1 b W 4 x M z c z J n F 1 b 3 Q 7 L C Z x d W 9 0 O 0 N v b H V t b j E z N z Q m c X V v d D s s J n F 1 b 3 Q 7 Q 2 9 s d W 1 u M T M 3 N S Z x d W 9 0 O y w m c X V v d D t D b 2 x 1 b W 4 x M z c 2 J n F 1 b 3 Q 7 L C Z x d W 9 0 O 0 N v b H V t b j E z N z c m c X V v d D s s J n F 1 b 3 Q 7 Q 2 9 s d W 1 u M T M 3 O C Z x d W 9 0 O y w m c X V v d D t D b 2 x 1 b W 4 x M z c 5 J n F 1 b 3 Q 7 L C Z x d W 9 0 O 0 N v b H V t b j E z O D A m c X V v d D s s J n F 1 b 3 Q 7 Q 2 9 s d W 1 u M T M 4 M S Z x d W 9 0 O y w m c X V v d D t D b 2 x 1 b W 4 x M z g y J n F 1 b 3 Q 7 L C Z x d W 9 0 O 0 N v b H V t b j E z O D M m c X V v d D s s J n F 1 b 3 Q 7 Q 2 9 s d W 1 u M T M 4 N C Z x d W 9 0 O y w m c X V v d D t D b 2 x 1 b W 4 x M z g 1 J n F 1 b 3 Q 7 L C Z x d W 9 0 O 0 N v b H V t b j E z O D Y m c X V v d D s s J n F 1 b 3 Q 7 Q 2 9 s d W 1 u M T M 4 N y Z x d W 9 0 O y w m c X V v d D t D b 2 x 1 b W 4 x M z g 4 J n F 1 b 3 Q 7 L C Z x d W 9 0 O 0 N v b H V t b j E z O D k m c X V v d D s s J n F 1 b 3 Q 7 Q 2 9 s d W 1 u M T M 5 M C Z x d W 9 0 O y w m c X V v d D t D b 2 x 1 b W 4 x M z k x J n F 1 b 3 Q 7 L C Z x d W 9 0 O 0 N v b H V t b j E z O T I m c X V v d D s s J n F 1 b 3 Q 7 Q 2 9 s d W 1 u M T M 5 M y Z x d W 9 0 O y w m c X V v d D t D b 2 x 1 b W 4 x M z k 0 J n F 1 b 3 Q 7 L C Z x d W 9 0 O 0 N v b H V t b j E z O T U m c X V v d D s s J n F 1 b 3 Q 7 Q 2 9 s d W 1 u M T M 5 N i Z x d W 9 0 O y w m c X V v d D t D b 2 x 1 b W 4 x M z k 3 J n F 1 b 3 Q 7 L C Z x d W 9 0 O 0 N v b H V t b j E z O T g m c X V v d D s s J n F 1 b 3 Q 7 Q 2 9 s d W 1 u M T M 5 O S Z x d W 9 0 O y w m c X V v d D t D b 2 x 1 b W 4 x N D A w J n F 1 b 3 Q 7 L C Z x d W 9 0 O 0 N v b H V t b j E 0 M D E m c X V v d D s s J n F 1 b 3 Q 7 Q 2 9 s d W 1 u M T Q w M i Z x d W 9 0 O y w m c X V v d D t D b 2 x 1 b W 4 x N D A z J n F 1 b 3 Q 7 L C Z x d W 9 0 O 0 N v b H V t b j E 0 M D Q m c X V v d D s s J n F 1 b 3 Q 7 Q 2 9 s d W 1 u M T Q w N S Z x d W 9 0 O y w m c X V v d D t D b 2 x 1 b W 4 x N D A 2 J n F 1 b 3 Q 7 L C Z x d W 9 0 O 0 N v b H V t b j E 0 M D c m c X V v d D s s J n F 1 b 3 Q 7 Q 2 9 s d W 1 u M T Q w O C Z x d W 9 0 O y w m c X V v d D t D b 2 x 1 b W 4 x N D A 5 J n F 1 b 3 Q 7 L C Z x d W 9 0 O 0 N v b H V t b j E 0 M T A m c X V v d D s s J n F 1 b 3 Q 7 Q 2 9 s d W 1 u M T Q x M S Z x d W 9 0 O y w m c X V v d D t D b 2 x 1 b W 4 x N D E y J n F 1 b 3 Q 7 L C Z x d W 9 0 O 0 N v b H V t b j E 0 M T M m c X V v d D s s J n F 1 b 3 Q 7 Q 2 9 s d W 1 u M T Q x N C Z x d W 9 0 O y w m c X V v d D t D b 2 x 1 b W 4 x N D E 1 J n F 1 b 3 Q 7 L C Z x d W 9 0 O 0 N v b H V t b j E 0 M T Y m c X V v d D s s J n F 1 b 3 Q 7 Q 2 9 s d W 1 u M T Q x N y Z x d W 9 0 O y w m c X V v d D t D b 2 x 1 b W 4 x N D E 4 J n F 1 b 3 Q 7 L C Z x d W 9 0 O 0 N v b H V t b j E 0 M T k m c X V v d D s s J n F 1 b 3 Q 7 Q 2 9 s d W 1 u M T Q y M C Z x d W 9 0 O y w m c X V v d D t D b 2 x 1 b W 4 x N D I x J n F 1 b 3 Q 7 L C Z x d W 9 0 O 0 N v b H V t b j E 0 M j I m c X V v d D s s J n F 1 b 3 Q 7 Q 2 9 s d W 1 u M T Q y M y Z x d W 9 0 O y w m c X V v d D t D b 2 x 1 b W 4 x N D I 0 J n F 1 b 3 Q 7 L C Z x d W 9 0 O 0 N v b H V t b j E 0 M j U m c X V v d D s s J n F 1 b 3 Q 7 Q 2 9 s d W 1 u M T Q y N i Z x d W 9 0 O y w m c X V v d D t D b 2 x 1 b W 4 x N D I 3 J n F 1 b 3 Q 7 L C Z x d W 9 0 O 0 N v b H V t b j E 0 M j g m c X V v d D s s J n F 1 b 3 Q 7 Q 2 9 s d W 1 u M T Q y O S Z x d W 9 0 O y w m c X V v d D t D b 2 x 1 b W 4 x N D M w J n F 1 b 3 Q 7 L C Z x d W 9 0 O 0 N v b H V t b j E 0 M z E m c X V v d D s s J n F 1 b 3 Q 7 Q 2 9 s d W 1 u M T Q z M i Z x d W 9 0 O y w m c X V v d D t D b 2 x 1 b W 4 x N D M z J n F 1 b 3 Q 7 L C Z x d W 9 0 O 0 N v b H V t b j E 0 M z Q m c X V v d D s s J n F 1 b 3 Q 7 Q 2 9 s d W 1 u M T Q z N S Z x d W 9 0 O y w m c X V v d D t D b 2 x 1 b W 4 x N D M 2 J n F 1 b 3 Q 7 L C Z x d W 9 0 O 0 N v b H V t b j E 0 M z c m c X V v d D s s J n F 1 b 3 Q 7 Q 2 9 s d W 1 u M T Q z O C Z x d W 9 0 O y w m c X V v d D t D b 2 x 1 b W 4 x N D M 5 J n F 1 b 3 Q 7 L C Z x d W 9 0 O 0 N v b H V t b j E 0 N D A m c X V v d D s s J n F 1 b 3 Q 7 Q 2 9 s d W 1 u M T Q 0 M S Z x d W 9 0 O y w m c X V v d D t D b 2 x 1 b W 4 x N D Q y J n F 1 b 3 Q 7 L C Z x d W 9 0 O 0 N v b H V t b j E 0 N D M m c X V v d D s s J n F 1 b 3 Q 7 Q 2 9 s d W 1 u M T Q 0 N C Z x d W 9 0 O y w m c X V v d D t D b 2 x 1 b W 4 x N D Q 1 J n F 1 b 3 Q 7 L C Z x d W 9 0 O 0 N v b H V t b j E 0 N D Y m c X V v d D s s J n F 1 b 3 Q 7 Q 2 9 s d W 1 u M T Q 0 N y Z x d W 9 0 O y w m c X V v d D t D b 2 x 1 b W 4 x N D Q 4 J n F 1 b 3 Q 7 L C Z x d W 9 0 O 0 N v b H V t b j E 0 N D k m c X V v d D s s J n F 1 b 3 Q 7 Q 2 9 s d W 1 u M T Q 1 M C Z x d W 9 0 O y w m c X V v d D t D b 2 x 1 b W 4 x N D U x J n F 1 b 3 Q 7 L C Z x d W 9 0 O 0 N v b H V t b j E 0 N T I m c X V v d D s s J n F 1 b 3 Q 7 Q 2 9 s d W 1 u M T Q 1 M y Z x d W 9 0 O y w m c X V v d D t D b 2 x 1 b W 4 x N D U 0 J n F 1 b 3 Q 7 L C Z x d W 9 0 O 0 N v b H V t b j E 0 N T U m c X V v d D s s J n F 1 b 3 Q 7 Q 2 9 s d W 1 u M T Q 1 N i Z x d W 9 0 O y w m c X V v d D t D b 2 x 1 b W 4 x N D U 3 J n F 1 b 3 Q 7 L C Z x d W 9 0 O 0 N v b H V t b j E 0 N T g m c X V v d D s s J n F 1 b 3 Q 7 Q 2 9 s d W 1 u M T Q 1 O S Z x d W 9 0 O y w m c X V v d D t D b 2 x 1 b W 4 x N D Y w J n F 1 b 3 Q 7 L C Z x d W 9 0 O 0 N v b H V t b j E 0 N j E m c X V v d D s s J n F 1 b 3 Q 7 Q 2 9 s d W 1 u M T Q 2 M i Z x d W 9 0 O y w m c X V v d D t D b 2 x 1 b W 4 x N D Y z J n F 1 b 3 Q 7 L C Z x d W 9 0 O 0 N v b H V t b j E 0 N j Q m c X V v d D s s J n F 1 b 3 Q 7 Q 2 9 s d W 1 u M T Q 2 N S Z x d W 9 0 O y w m c X V v d D t D b 2 x 1 b W 4 x N D Y 2 J n F 1 b 3 Q 7 L C Z x d W 9 0 O 0 N v b H V t b j E 0 N j c m c X V v d D s s J n F 1 b 3 Q 7 Q 2 9 s d W 1 u M T Q 2 O C Z x d W 9 0 O y w m c X V v d D t D b 2 x 1 b W 4 x N D Y 5 J n F 1 b 3 Q 7 L C Z x d W 9 0 O 0 N v b H V t b j E 0 N z A m c X V v d D s s J n F 1 b 3 Q 7 Q 2 9 s d W 1 u M T Q 3 M S Z x d W 9 0 O y w m c X V v d D t D b 2 x 1 b W 4 x N D c y J n F 1 b 3 Q 7 L C Z x d W 9 0 O 0 N v b H V t b j E 0 N z M m c X V v d D s s J n F 1 b 3 Q 7 Q 2 9 s d W 1 u M T Q 3 N C Z x d W 9 0 O y w m c X V v d D t D b 2 x 1 b W 4 x N D c 1 J n F 1 b 3 Q 7 L C Z x d W 9 0 O 0 N v b H V t b j E 0 N z Y m c X V v d D s s J n F 1 b 3 Q 7 Q 2 9 s d W 1 u M T Q 3 N y Z x d W 9 0 O y w m c X V v d D t D b 2 x 1 b W 4 x N D c 4 J n F 1 b 3 Q 7 L C Z x d W 9 0 O 0 N v b H V t b j E 0 N z k m c X V v d D s s J n F 1 b 3 Q 7 Q 2 9 s d W 1 u M T Q 4 M C Z x d W 9 0 O y w m c X V v d D t D b 2 x 1 b W 4 x N D g x J n F 1 b 3 Q 7 L C Z x d W 9 0 O 0 N v b H V t b j E 0 O D I m c X V v d D s s J n F 1 b 3 Q 7 Q 2 9 s d W 1 u M T Q 4 M y Z x d W 9 0 O y w m c X V v d D t D b 2 x 1 b W 4 x N D g 0 J n F 1 b 3 Q 7 L C Z x d W 9 0 O 0 N v b H V t b j E 0 O D U m c X V v d D s s J n F 1 b 3 Q 7 Q 2 9 s d W 1 u M T Q 4 N i Z x d W 9 0 O y w m c X V v d D t D b 2 x 1 b W 4 x N D g 3 J n F 1 b 3 Q 7 L C Z x d W 9 0 O 0 N v b H V t b j E 0 O D g m c X V v d D s s J n F 1 b 3 Q 7 Q 2 9 s d W 1 u M T Q 4 O S Z x d W 9 0 O y w m c X V v d D t D b 2 x 1 b W 4 x N D k w J n F 1 b 3 Q 7 L C Z x d W 9 0 O 0 N v b H V t b j E 0 O T E m c X V v d D s s J n F 1 b 3 Q 7 Q 2 9 s d W 1 u M T Q 5 M i Z x d W 9 0 O y w m c X V v d D t D b 2 x 1 b W 4 x N D k z J n F 1 b 3 Q 7 L C Z x d W 9 0 O 0 N v b H V t b j E 0 O T Q m c X V v d D s s J n F 1 b 3 Q 7 Q 2 9 s d W 1 u M T Q 5 N S Z x d W 9 0 O y w m c X V v d D t D b 2 x 1 b W 4 x N D k 2 J n F 1 b 3 Q 7 L C Z x d W 9 0 O 0 N v b H V t b j E 0 O T c m c X V v d D s s J n F 1 b 3 Q 7 Q 2 9 s d W 1 u M T Q 5 O C Z x d W 9 0 O y w m c X V v d D t D b 2 x 1 b W 4 x N D k 5 J n F 1 b 3 Q 7 L C Z x d W 9 0 O 0 N v b H V t b j E 1 M D A m c X V v d D s s J n F 1 b 3 Q 7 Q 2 9 s d W 1 u M T U w M S Z x d W 9 0 O y w m c X V v d D t D b 2 x 1 b W 4 x N T A y J n F 1 b 3 Q 7 L C Z x d W 9 0 O 0 N v b H V t b j E 1 M D M m c X V v d D s s J n F 1 b 3 Q 7 Q 2 9 s d W 1 u M T U w N C Z x d W 9 0 O y w m c X V v d D t D b 2 x 1 b W 4 x N T A 1 J n F 1 b 3 Q 7 L C Z x d W 9 0 O 0 N v b H V t b j E 1 M D Y m c X V v d D s s J n F 1 b 3 Q 7 Q 2 9 s d W 1 u M T U w N y Z x d W 9 0 O y w m c X V v d D t D b 2 x 1 b W 4 x N T A 4 J n F 1 b 3 Q 7 L C Z x d W 9 0 O 0 N v b H V t b j E 1 M D k m c X V v d D s s J n F 1 b 3 Q 7 Q 2 9 s d W 1 u M T U x M C Z x d W 9 0 O y w m c X V v d D t D b 2 x 1 b W 4 x N T E x J n F 1 b 3 Q 7 L C Z x d W 9 0 O 0 N v b H V t b j E 1 M T I m c X V v d D s s J n F 1 b 3 Q 7 Q 2 9 s d W 1 u M T U x M y Z x d W 9 0 O y w m c X V v d D t D b 2 x 1 b W 4 x N T E 0 J n F 1 b 3 Q 7 L C Z x d W 9 0 O 0 N v b H V t b j E 1 M T U m c X V v d D s s J n F 1 b 3 Q 7 Q 2 9 s d W 1 u M T U x N i Z x d W 9 0 O y w m c X V v d D t D b 2 x 1 b W 4 x N T E 3 J n F 1 b 3 Q 7 L C Z x d W 9 0 O 0 N v b H V t b j E 1 M T g m c X V v d D s s J n F 1 b 3 Q 7 Q 2 9 s d W 1 u M T U x O S Z x d W 9 0 O y w m c X V v d D t D b 2 x 1 b W 4 x N T I w J n F 1 b 3 Q 7 L C Z x d W 9 0 O 0 N v b H V t b j E 1 M j E m c X V v d D s s J n F 1 b 3 Q 7 Q 2 9 s d W 1 u M T U y M i Z x d W 9 0 O y w m c X V v d D t D b 2 x 1 b W 4 x N T I z J n F 1 b 3 Q 7 L C Z x d W 9 0 O 0 N v b H V t b j E 1 M j Q m c X V v d D s s J n F 1 b 3 Q 7 Q 2 9 s d W 1 u M T U y N S Z x d W 9 0 O y w m c X V v d D t D b 2 x 1 b W 4 x N T I 2 J n F 1 b 3 Q 7 L C Z x d W 9 0 O 0 N v b H V t b j E 1 M j c m c X V v d D s s J n F 1 b 3 Q 7 Q 2 9 s d W 1 u M T U y O C Z x d W 9 0 O y w m c X V v d D t D b 2 x 1 b W 4 x N T I 5 J n F 1 b 3 Q 7 L C Z x d W 9 0 O 0 N v b H V t b j E 1 M z A m c X V v d D s s J n F 1 b 3 Q 7 Q 2 9 s d W 1 u M T U z M S Z x d W 9 0 O y w m c X V v d D t D b 2 x 1 b W 4 x N T M y J n F 1 b 3 Q 7 L C Z x d W 9 0 O 0 N v b H V t b j E 1 M z M m c X V v d D s s J n F 1 b 3 Q 7 Q 2 9 s d W 1 u M T U z N C Z x d W 9 0 O y w m c X V v d D t D b 2 x 1 b W 4 x N T M 1 J n F 1 b 3 Q 7 L C Z x d W 9 0 O 0 N v b H V t b j E 1 M z Y m c X V v d D s s J n F 1 b 3 Q 7 Q 2 9 s d W 1 u M T U z N y Z x d W 9 0 O y w m c X V v d D t D b 2 x 1 b W 4 x N T M 4 J n F 1 b 3 Q 7 L C Z x d W 9 0 O 0 N v b H V t b j E 1 M z k m c X V v d D s s J n F 1 b 3 Q 7 Q 2 9 s d W 1 u M T U 0 M C Z x d W 9 0 O y w m c X V v d D t D b 2 x 1 b W 4 x N T Q x J n F 1 b 3 Q 7 L C Z x d W 9 0 O 0 N v b H V t b j E 1 N D I m c X V v d D s s J n F 1 b 3 Q 7 Q 2 9 s d W 1 u M T U 0 M y Z x d W 9 0 O y w m c X V v d D t D b 2 x 1 b W 4 x N T Q 0 J n F 1 b 3 Q 7 L C Z x d W 9 0 O 0 N v b H V t b j E 1 N D U m c X V v d D s s J n F 1 b 3 Q 7 Q 2 9 s d W 1 u M T U 0 N i Z x d W 9 0 O y w m c X V v d D t D b 2 x 1 b W 4 x N T Q 3 J n F 1 b 3 Q 7 L C Z x d W 9 0 O 0 N v b H V t b j E 1 N D g m c X V v d D s s J n F 1 b 3 Q 7 Q 2 9 s d W 1 u M T U 0 O S Z x d W 9 0 O y w m c X V v d D t D b 2 x 1 b W 4 x N T U w J n F 1 b 3 Q 7 L C Z x d W 9 0 O 0 N v b H V t b j E 1 N T E m c X V v d D s s J n F 1 b 3 Q 7 Q 2 9 s d W 1 u M T U 1 M i Z x d W 9 0 O y w m c X V v d D t D b 2 x 1 b W 4 x N T U z J n F 1 b 3 Q 7 L C Z x d W 9 0 O 0 N v b H V t b j E 1 N T Q m c X V v d D s s J n F 1 b 3 Q 7 Q 2 9 s d W 1 u M T U 1 N S Z x d W 9 0 O y w m c X V v d D t D b 2 x 1 b W 4 x N T U 2 J n F 1 b 3 Q 7 L C Z x d W 9 0 O 0 N v b H V t b j E 1 N T c m c X V v d D s s J n F 1 b 3 Q 7 Q 2 9 s d W 1 u M T U 1 O C Z x d W 9 0 O y w m c X V v d D t D b 2 x 1 b W 4 x N T U 5 J n F 1 b 3 Q 7 L C Z x d W 9 0 O 0 N v b H V t b j E 1 N j A m c X V v d D s s J n F 1 b 3 Q 7 Q 2 9 s d W 1 u M T U 2 M S Z x d W 9 0 O y w m c X V v d D t D b 2 x 1 b W 4 x N T Y y J n F 1 b 3 Q 7 L C Z x d W 9 0 O 0 N v b H V t b j E 1 N j M m c X V v d D s s J n F 1 b 3 Q 7 Q 2 9 s d W 1 u M T U 2 N C Z x d W 9 0 O y w m c X V v d D t D b 2 x 1 b W 4 x N T Y 1 J n F 1 b 3 Q 7 L C Z x d W 9 0 O 0 N v b H V t b j E 1 N j Y m c X V v d D s s J n F 1 b 3 Q 7 Q 2 9 s d W 1 u M T U 2 N y Z x d W 9 0 O y w m c X V v d D t D b 2 x 1 b W 4 x N T Y 4 J n F 1 b 3 Q 7 L C Z x d W 9 0 O 0 N v b H V t b j E 1 N j k m c X V v d D s s J n F 1 b 3 Q 7 Q 2 9 s d W 1 u M T U 3 M C Z x d W 9 0 O y w m c X V v d D t D b 2 x 1 b W 4 x N T c x J n F 1 b 3 Q 7 L C Z x d W 9 0 O 0 N v b H V t b j E 1 N z I m c X V v d D s s J n F 1 b 3 Q 7 Q 2 9 s d W 1 u M T U 3 M y Z x d W 9 0 O y w m c X V v d D t D b 2 x 1 b W 4 x N T c 0 J n F 1 b 3 Q 7 L C Z x d W 9 0 O 0 N v b H V t b j E 1 N z U m c X V v d D s s J n F 1 b 3 Q 7 Q 2 9 s d W 1 u M T U 3 N i Z x d W 9 0 O y w m c X V v d D t D b 2 x 1 b W 4 x N T c 3 J n F 1 b 3 Q 7 L C Z x d W 9 0 O 0 N v b H V t b j E 1 N z g m c X V v d D s s J n F 1 b 3 Q 7 Q 2 9 s d W 1 u M T U 3 O S Z x d W 9 0 O y w m c X V v d D t D b 2 x 1 b W 4 x N T g w J n F 1 b 3 Q 7 L C Z x d W 9 0 O 0 N v b H V t b j E 1 O D E m c X V v d D s s J n F 1 b 3 Q 7 Q 2 9 s d W 1 u M T U 4 M i Z x d W 9 0 O y w m c X V v d D t D b 2 x 1 b W 4 x N T g z J n F 1 b 3 Q 7 L C Z x d W 9 0 O 0 N v b H V t b j E 1 O D Q m c X V v d D s s J n F 1 b 3 Q 7 Q 2 9 s d W 1 u M T U 4 N S Z x d W 9 0 O y w m c X V v d D t D b 2 x 1 b W 4 x N T g 2 J n F 1 b 3 Q 7 L C Z x d W 9 0 O 0 N v b H V t b j E 1 O D c m c X V v d D s s J n F 1 b 3 Q 7 Q 2 9 s d W 1 u M T U 4 O C Z x d W 9 0 O y w m c X V v d D t D b 2 x 1 b W 4 x N T g 5 J n F 1 b 3 Q 7 L C Z x d W 9 0 O 0 N v b H V t b j E 1 O T A m c X V v d D s s J n F 1 b 3 Q 7 Q 2 9 s d W 1 u M T U 5 M S Z x d W 9 0 O y w m c X V v d D t D b 2 x 1 b W 4 x N T k y J n F 1 b 3 Q 7 L C Z x d W 9 0 O 0 N v b H V t b j E 1 O T M m c X V v d D s s J n F 1 b 3 Q 7 Q 2 9 s d W 1 u M T U 5 N C Z x d W 9 0 O y w m c X V v d D t D b 2 x 1 b W 4 x N T k 1 J n F 1 b 3 Q 7 L C Z x d W 9 0 O 0 N v b H V t b j E 1 O T Y m c X V v d D s s J n F 1 b 3 Q 7 Q 2 9 s d W 1 u M T U 5 N y Z x d W 9 0 O y w m c X V v d D t D b 2 x 1 b W 4 x N T k 4 J n F 1 b 3 Q 7 L C Z x d W 9 0 O 0 N v b H V t b j E 1 O T k m c X V v d D s s J n F 1 b 3 Q 7 Q 2 9 s d W 1 u M T Y w M C Z x d W 9 0 O y w m c X V v d D t D b 2 x 1 b W 4 x N j A x J n F 1 b 3 Q 7 L C Z x d W 9 0 O 0 N v b H V t b j E 2 M D I m c X V v d D s s J n F 1 b 3 Q 7 Q 2 9 s d W 1 u M T Y w M y Z x d W 9 0 O y w m c X V v d D t D b 2 x 1 b W 4 x N j A 0 J n F 1 b 3 Q 7 L C Z x d W 9 0 O 0 N v b H V t b j E 2 M D U m c X V v d D s s J n F 1 b 3 Q 7 Q 2 9 s d W 1 u M T Y w N i Z x d W 9 0 O y w m c X V v d D t D b 2 x 1 b W 4 x N j A 3 J n F 1 b 3 Q 7 L C Z x d W 9 0 O 0 N v b H V t b j E 2 M D g m c X V v d D s s J n F 1 b 3 Q 7 Q 2 9 s d W 1 u M T Y w O S Z x d W 9 0 O y w m c X V v d D t D b 2 x 1 b W 4 x N j E w J n F 1 b 3 Q 7 L C Z x d W 9 0 O 0 N v b H V t b j E 2 M T E m c X V v d D s s J n F 1 b 3 Q 7 Q 2 9 s d W 1 u M T Y x M i Z x d W 9 0 O y w m c X V v d D t D b 2 x 1 b W 4 x N j E z J n F 1 b 3 Q 7 L C Z x d W 9 0 O 0 N v b H V t b j E 2 M T Q m c X V v d D s s J n F 1 b 3 Q 7 Q 2 9 s d W 1 u M T Y x N S Z x d W 9 0 O y w m c X V v d D t D b 2 x 1 b W 4 x N j E 2 J n F 1 b 3 Q 7 L C Z x d W 9 0 O 0 N v b H V t b j E 2 M T c m c X V v d D s s J n F 1 b 3 Q 7 Q 2 9 s d W 1 u M T Y x O C Z x d W 9 0 O y w m c X V v d D t D b 2 x 1 b W 4 x N j E 5 J n F 1 b 3 Q 7 L C Z x d W 9 0 O 0 N v b H V t b j E 2 M j A m c X V v d D s s J n F 1 b 3 Q 7 Q 2 9 s d W 1 u M T Y y M S Z x d W 9 0 O y w m c X V v d D t D b 2 x 1 b W 4 x N j I y J n F 1 b 3 Q 7 L C Z x d W 9 0 O 0 N v b H V t b j E 2 M j M m c X V v d D s s J n F 1 b 3 Q 7 Q 2 9 s d W 1 u M T Y y N C Z x d W 9 0 O y w m c X V v d D t D b 2 x 1 b W 4 x N j I 1 J n F 1 b 3 Q 7 L C Z x d W 9 0 O 0 N v b H V t b j E 2 M j Y m c X V v d D s s J n F 1 b 3 Q 7 Q 2 9 s d W 1 u M T Y y N y Z x d W 9 0 O y w m c X V v d D t D b 2 x 1 b W 4 x N j I 4 J n F 1 b 3 Q 7 L C Z x d W 9 0 O 0 N v b H V t b j E 2 M j k m c X V v d D s s J n F 1 b 3 Q 7 Q 2 9 s d W 1 u M T Y z M C Z x d W 9 0 O y w m c X V v d D t D b 2 x 1 b W 4 x N j M x J n F 1 b 3 Q 7 L C Z x d W 9 0 O 0 N v b H V t b j E 2 M z I m c X V v d D s s J n F 1 b 3 Q 7 Q 2 9 s d W 1 u M T Y z M y Z x d W 9 0 O y w m c X V v d D t D b 2 x 1 b W 4 x N j M 0 J n F 1 b 3 Q 7 L C Z x d W 9 0 O 0 N v b H V t b j E 2 M z U m c X V v d D s s J n F 1 b 3 Q 7 Q 2 9 s d W 1 u M T Y z N i Z x d W 9 0 O y w m c X V v d D t D b 2 x 1 b W 4 x N j M 3 J n F 1 b 3 Q 7 L C Z x d W 9 0 O 0 N v b H V t b j E 2 M z g m c X V v d D s s J n F 1 b 3 Q 7 Q 2 9 s d W 1 u M T Y z O S Z x d W 9 0 O y w m c X V v d D t D b 2 x 1 b W 4 x N j Q w J n F 1 b 3 Q 7 L C Z x d W 9 0 O 0 N v b H V t b j E 2 N D E m c X V v d D s s J n F 1 b 3 Q 7 Q 2 9 s d W 1 u M T Y 0 M i Z x d W 9 0 O y w m c X V v d D t D b 2 x 1 b W 4 x N j Q z J n F 1 b 3 Q 7 L C Z x d W 9 0 O 0 N v b H V t b j E 2 N D Q m c X V v d D s s J n F 1 b 3 Q 7 Q 2 9 s d W 1 u M T Y 0 N S Z x d W 9 0 O y w m c X V v d D t D b 2 x 1 b W 4 x N j Q 2 J n F 1 b 3 Q 7 L C Z x d W 9 0 O 0 N v b H V t b j E 2 N D c m c X V v d D s s J n F 1 b 3 Q 7 Q 2 9 s d W 1 u M T Y 0 O C Z x d W 9 0 O y w m c X V v d D t D b 2 x 1 b W 4 x N j Q 5 J n F 1 b 3 Q 7 L C Z x d W 9 0 O 0 N v b H V t b j E 2 N T A m c X V v d D s s J n F 1 b 3 Q 7 Q 2 9 s d W 1 u M T Y 1 M S Z x d W 9 0 O y w m c X V v d D t D b 2 x 1 b W 4 x N j U y J n F 1 b 3 Q 7 L C Z x d W 9 0 O 0 N v b H V t b j E 2 N T M m c X V v d D s s J n F 1 b 3 Q 7 Q 2 9 s d W 1 u M T Y 1 N C Z x d W 9 0 O y w m c X V v d D t D b 2 x 1 b W 4 x N j U 1 J n F 1 b 3 Q 7 L C Z x d W 9 0 O 0 N v b H V t b j E 2 N T Y m c X V v d D s s J n F 1 b 3 Q 7 Q 2 9 s d W 1 u M T Y 1 N y Z x d W 9 0 O y w m c X V v d D t D b 2 x 1 b W 4 x N j U 4 J n F 1 b 3 Q 7 L C Z x d W 9 0 O 0 N v b H V t b j E 2 N T k m c X V v d D s s J n F 1 b 3 Q 7 Q 2 9 s d W 1 u M T Y 2 M C Z x d W 9 0 O y w m c X V v d D t D b 2 x 1 b W 4 x N j Y x J n F 1 b 3 Q 7 L C Z x d W 9 0 O 0 N v b H V t b j E 2 N j I m c X V v d D s s J n F 1 b 3 Q 7 Q 2 9 s d W 1 u M T Y 2 M y Z x d W 9 0 O y w m c X V v d D t D b 2 x 1 b W 4 x N j Y 0 J n F 1 b 3 Q 7 L C Z x d W 9 0 O 0 N v b H V t b j E 2 N j U m c X V v d D s s J n F 1 b 3 Q 7 Q 2 9 s d W 1 u M T Y 2 N i Z x d W 9 0 O y w m c X V v d D t D b 2 x 1 b W 4 x N j Y 3 J n F 1 b 3 Q 7 L C Z x d W 9 0 O 0 N v b H V t b j E 2 N j g m c X V v d D s s J n F 1 b 3 Q 7 Q 2 9 s d W 1 u M T Y 2 O S Z x d W 9 0 O y w m c X V v d D t D b 2 x 1 b W 4 x N j c w J n F 1 b 3 Q 7 L C Z x d W 9 0 O 0 N v b H V t b j E 2 N z E m c X V v d D s s J n F 1 b 3 Q 7 Q 2 9 s d W 1 u M T Y 3 M i Z x d W 9 0 O y w m c X V v d D t D b 2 x 1 b W 4 x N j c z J n F 1 b 3 Q 7 L C Z x d W 9 0 O 0 N v b H V t b j E 2 N z Q m c X V v d D s s J n F 1 b 3 Q 7 Q 2 9 s d W 1 u M T Y 3 N S Z x d W 9 0 O y w m c X V v d D t D b 2 x 1 b W 4 x N j c 2 J n F 1 b 3 Q 7 L C Z x d W 9 0 O 0 N v b H V t b j E 2 N z c m c X V v d D s s J n F 1 b 3 Q 7 Q 2 9 s d W 1 u M T Y 3 O C Z x d W 9 0 O y w m c X V v d D t D b 2 x 1 b W 4 x N j c 5 J n F 1 b 3 Q 7 L C Z x d W 9 0 O 0 N v b H V t b j E 2 O D A m c X V v d D s s J n F 1 b 3 Q 7 Q 2 9 s d W 1 u M T Y 4 M S Z x d W 9 0 O y w m c X V v d D t D b 2 x 1 b W 4 x N j g y J n F 1 b 3 Q 7 L C Z x d W 9 0 O 0 N v b H V t b j E 2 O D M m c X V v d D s s J n F 1 b 3 Q 7 Q 2 9 s d W 1 u M T Y 4 N C Z x d W 9 0 O y w m c X V v d D t D b 2 x 1 b W 4 x N j g 1 J n F 1 b 3 Q 7 L C Z x d W 9 0 O 0 N v b H V t b j E 2 O D Y m c X V v d D s s J n F 1 b 3 Q 7 Q 2 9 s d W 1 u M T Y 4 N y Z x d W 9 0 O y w m c X V v d D t D b 2 x 1 b W 4 x N j g 4 J n F 1 b 3 Q 7 L C Z x d W 9 0 O 0 N v b H V t b j E 2 O D k m c X V v d D s s J n F 1 b 3 Q 7 Q 2 9 s d W 1 u M T Y 5 M C Z x d W 9 0 O y w m c X V v d D t D b 2 x 1 b W 4 x N j k x J n F 1 b 3 Q 7 L C Z x d W 9 0 O 0 N v b H V t b j E 2 O T I m c X V v d D s s J n F 1 b 3 Q 7 Q 2 9 s d W 1 u M T Y 5 M y Z x d W 9 0 O y w m c X V v d D t D b 2 x 1 b W 4 x N j k 0 J n F 1 b 3 Q 7 L C Z x d W 9 0 O 0 N v b H V t b j E 2 O T U m c X V v d D s s J n F 1 b 3 Q 7 Q 2 9 s d W 1 u M T Y 5 N i Z x d W 9 0 O y w m c X V v d D t D b 2 x 1 b W 4 x N j k 3 J n F 1 b 3 Q 7 L C Z x d W 9 0 O 0 N v b H V t b j E 2 O T g m c X V v d D s s J n F 1 b 3 Q 7 Q 2 9 s d W 1 u M T Y 5 O S Z x d W 9 0 O y w m c X V v d D t D b 2 x 1 b W 4 x N z A w J n F 1 b 3 Q 7 L C Z x d W 9 0 O 0 N v b H V t b j E 3 M D E m c X V v d D s s J n F 1 b 3 Q 7 Q 2 9 s d W 1 u M T c w M i Z x d W 9 0 O y w m c X V v d D t D b 2 x 1 b W 4 x N z A z J n F 1 b 3 Q 7 L C Z x d W 9 0 O 0 N v b H V t b j E 3 M D Q m c X V v d D s s J n F 1 b 3 Q 7 Q 2 9 s d W 1 u M T c w N S Z x d W 9 0 O y w m c X V v d D t D b 2 x 1 b W 4 x N z A 2 J n F 1 b 3 Q 7 L C Z x d W 9 0 O 0 N v b H V t b j E 3 M D c m c X V v d D s s J n F 1 b 3 Q 7 Q 2 9 s d W 1 u M T c w O C Z x d W 9 0 O y w m c X V v d D t D b 2 x 1 b W 4 x N z A 5 J n F 1 b 3 Q 7 L C Z x d W 9 0 O 0 N v b H V t b j E 3 M T A m c X V v d D s s J n F 1 b 3 Q 7 Q 2 9 s d W 1 u M T c x M S Z x d W 9 0 O y w m c X V v d D t D b 2 x 1 b W 4 x N z E y J n F 1 b 3 Q 7 L C Z x d W 9 0 O 0 N v b H V t b j E 3 M T M m c X V v d D s s J n F 1 b 3 Q 7 Q 2 9 s d W 1 u M T c x N C Z x d W 9 0 O y w m c X V v d D t D b 2 x 1 b W 4 x N z E 1 J n F 1 b 3 Q 7 L C Z x d W 9 0 O 0 N v b H V t b j E 3 M T Y m c X V v d D s s J n F 1 b 3 Q 7 Q 2 9 s d W 1 u M T c x N y Z x d W 9 0 O y w m c X V v d D t D b 2 x 1 b W 4 x N z E 4 J n F 1 b 3 Q 7 L C Z x d W 9 0 O 0 N v b H V t b j E 3 M T k m c X V v d D s s J n F 1 b 3 Q 7 Q 2 9 s d W 1 u M T c y M C Z x d W 9 0 O y w m c X V v d D t D b 2 x 1 b W 4 x N z I x J n F 1 b 3 Q 7 L C Z x d W 9 0 O 0 N v b H V t b j E 3 M j I m c X V v d D s s J n F 1 b 3 Q 7 Q 2 9 s d W 1 u M T c y M y Z x d W 9 0 O y w m c X V v d D t D b 2 x 1 b W 4 x N z I 0 J n F 1 b 3 Q 7 L C Z x d W 9 0 O 0 N v b H V t b j E 3 M j U m c X V v d D s s J n F 1 b 3 Q 7 Q 2 9 s d W 1 u M T c y N i Z x d W 9 0 O y w m c X V v d D t D b 2 x 1 b W 4 x N z I 3 J n F 1 b 3 Q 7 L C Z x d W 9 0 O 0 N v b H V t b j E 3 M j g m c X V v d D s s J n F 1 b 3 Q 7 Q 2 9 s d W 1 u M T c y O S Z x d W 9 0 O y w m c X V v d D t D b 2 x 1 b W 4 x N z M w J n F 1 b 3 Q 7 L C Z x d W 9 0 O 0 N v b H V t b j E 3 M z E m c X V v d D s s J n F 1 b 3 Q 7 Q 2 9 s d W 1 u M T c z M i Z x d W 9 0 O y w m c X V v d D t D b 2 x 1 b W 4 x N z M z J n F 1 b 3 Q 7 L C Z x d W 9 0 O 0 N v b H V t b j E 3 M z Q m c X V v d D s s J n F 1 b 3 Q 7 Q 2 9 s d W 1 u M T c z N S Z x d W 9 0 O y w m c X V v d D t D b 2 x 1 b W 4 x N z M 2 J n F 1 b 3 Q 7 L C Z x d W 9 0 O 0 N v b H V t b j E 3 M z c m c X V v d D s s J n F 1 b 3 Q 7 Q 2 9 s d W 1 u M T c z O C Z x d W 9 0 O y w m c X V v d D t D b 2 x 1 b W 4 x N z M 5 J n F 1 b 3 Q 7 L C Z x d W 9 0 O 0 N v b H V t b j E 3 N D A m c X V v d D s s J n F 1 b 3 Q 7 Q 2 9 s d W 1 u M T c 0 M S Z x d W 9 0 O y w m c X V v d D t D b 2 x 1 b W 4 x N z Q y J n F 1 b 3 Q 7 L C Z x d W 9 0 O 0 N v b H V t b j E 3 N D M m c X V v d D s s J n F 1 b 3 Q 7 Q 2 9 s d W 1 u M T c 0 N C Z x d W 9 0 O y w m c X V v d D t D b 2 x 1 b W 4 x N z Q 1 J n F 1 b 3 Q 7 L C Z x d W 9 0 O 0 N v b H V t b j E 3 N D Y m c X V v d D s s J n F 1 b 3 Q 7 Q 2 9 s d W 1 u M T c 0 N y Z x d W 9 0 O y w m c X V v d D t D b 2 x 1 b W 4 x N z Q 4 J n F 1 b 3 Q 7 L C Z x d W 9 0 O 0 N v b H V t b j E 3 N D k m c X V v d D s s J n F 1 b 3 Q 7 Q 2 9 s d W 1 u M T c 1 M C Z x d W 9 0 O y w m c X V v d D t D b 2 x 1 b W 4 x N z U x J n F 1 b 3 Q 7 L C Z x d W 9 0 O 0 N v b H V t b j E 3 N T I m c X V v d D s s J n F 1 b 3 Q 7 Q 2 9 s d W 1 u M T c 1 M y Z x d W 9 0 O y w m c X V v d D t D b 2 x 1 b W 4 x N z U 0 J n F 1 b 3 Q 7 L C Z x d W 9 0 O 0 N v b H V t b j E 3 N T U m c X V v d D s s J n F 1 b 3 Q 7 Q 2 9 s d W 1 u M T c 1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3 N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Z h c m F k Y X k g M T A g M T B f M i s z X 0 E v Q X V 0 b 1 J l b W 9 2 Z W R D b 2 x 1 b W 5 z M S 5 7 Q 2 9 s d W 1 u M S w w f S Z x d W 9 0 O y w m c X V v d D t T Z W N 0 a W 9 u M S 9 G Y X J h Z G F 5 I D E w I D E w X z I r M 1 9 B L 0 F 1 d G 9 S Z W 1 v d m V k Q 2 9 s d W 1 u c z E u e 0 N v b H V t b j I s M X 0 m c X V v d D s s J n F 1 b 3 Q 7 U 2 V j d G l v b j E v R m F y Y W R h e S A x M C A x M F 8 y K z N f Q S 9 B d X R v U m V t b 3 Z l Z E N v b H V t b n M x L n t D b 2 x 1 b W 4 z L D J 9 J n F 1 b 3 Q 7 L C Z x d W 9 0 O 1 N l Y 3 R p b 2 4 x L 0 Z h c m F k Y X k g M T A g M T B f M i s z X 0 E v Q X V 0 b 1 J l b W 9 2 Z W R D b 2 x 1 b W 5 z M S 5 7 Q 2 9 s d W 1 u N C w z f S Z x d W 9 0 O y w m c X V v d D t T Z W N 0 a W 9 u M S 9 G Y X J h Z G F 5 I D E w I D E w X z I r M 1 9 B L 0 F 1 d G 9 S Z W 1 v d m V k Q 2 9 s d W 1 u c z E u e 0 N v b H V t b j U s N H 0 m c X V v d D s s J n F 1 b 3 Q 7 U 2 V j d G l v b j E v R m F y Y W R h e S A x M C A x M F 8 y K z N f Q S 9 B d X R v U m V t b 3 Z l Z E N v b H V t b n M x L n t D b 2 x 1 b W 4 2 L D V 9 J n F 1 b 3 Q 7 L C Z x d W 9 0 O 1 N l Y 3 R p b 2 4 x L 0 Z h c m F k Y X k g M T A g M T B f M i s z X 0 E v Q X V 0 b 1 J l b W 9 2 Z W R D b 2 x 1 b W 5 z M S 5 7 Q 2 9 s d W 1 u N y w 2 f S Z x d W 9 0 O y w m c X V v d D t T Z W N 0 a W 9 u M S 9 G Y X J h Z G F 5 I D E w I D E w X z I r M 1 9 B L 0 F 1 d G 9 S Z W 1 v d m V k Q 2 9 s d W 1 u c z E u e 0 N v b H V t b j g s N 3 0 m c X V v d D s s J n F 1 b 3 Q 7 U 2 V j d G l v b j E v R m F y Y W R h e S A x M C A x M F 8 y K z N f Q S 9 B d X R v U m V t b 3 Z l Z E N v b H V t b n M x L n t D b 2 x 1 b W 4 5 L D h 9 J n F 1 b 3 Q 7 L C Z x d W 9 0 O 1 N l Y 3 R p b 2 4 x L 0 Z h c m F k Y X k g M T A g M T B f M i s z X 0 E v Q X V 0 b 1 J l b W 9 2 Z W R D b 2 x 1 b W 5 z M S 5 7 Q 2 9 s d W 1 u M T A s O X 0 m c X V v d D s s J n F 1 b 3 Q 7 U 2 V j d G l v b j E v R m F y Y W R h e S A x M C A x M F 8 y K z N f Q S 9 B d X R v U m V t b 3 Z l Z E N v b H V t b n M x L n t D b 2 x 1 b W 4 x M S w x M H 0 m c X V v d D s s J n F 1 b 3 Q 7 U 2 V j d G l v b j E v R m F y Y W R h e S A x M C A x M F 8 y K z N f Q S 9 B d X R v U m V t b 3 Z l Z E N v b H V t b n M x L n t D b 2 x 1 b W 4 x M i w x M X 0 m c X V v d D s s J n F 1 b 3 Q 7 U 2 V j d G l v b j E v R m F y Y W R h e S A x M C A x M F 8 y K z N f Q S 9 B d X R v U m V t b 3 Z l Z E N v b H V t b n M x L n t D b 2 x 1 b W 4 x M y w x M n 0 m c X V v d D s s J n F 1 b 3 Q 7 U 2 V j d G l v b j E v R m F y Y W R h e S A x M C A x M F 8 y K z N f Q S 9 B d X R v U m V t b 3 Z l Z E N v b H V t b n M x L n t D b 2 x 1 b W 4 x N C w x M 3 0 m c X V v d D s s J n F 1 b 3 Q 7 U 2 V j d G l v b j E v R m F y Y W R h e S A x M C A x M F 8 y K z N f Q S 9 B d X R v U m V t b 3 Z l Z E N v b H V t b n M x L n t D b 2 x 1 b W 4 x N S w x N H 0 m c X V v d D s s J n F 1 b 3 Q 7 U 2 V j d G l v b j E v R m F y Y W R h e S A x M C A x M F 8 y K z N f Q S 9 B d X R v U m V t b 3 Z l Z E N v b H V t b n M x L n t D b 2 x 1 b W 4 x N i w x N X 0 m c X V v d D s s J n F 1 b 3 Q 7 U 2 V j d G l v b j E v R m F y Y W R h e S A x M C A x M F 8 y K z N f Q S 9 B d X R v U m V t b 3 Z l Z E N v b H V t b n M x L n t D b 2 x 1 b W 4 x N y w x N n 0 m c X V v d D s s J n F 1 b 3 Q 7 U 2 V j d G l v b j E v R m F y Y W R h e S A x M C A x M F 8 y K z N f Q S 9 B d X R v U m V t b 3 Z l Z E N v b H V t b n M x L n t D b 2 x 1 b W 4 x O C w x N 3 0 m c X V v d D s s J n F 1 b 3 Q 7 U 2 V j d G l v b j E v R m F y Y W R h e S A x M C A x M F 8 y K z N f Q S 9 B d X R v U m V t b 3 Z l Z E N v b H V t b n M x L n t D b 2 x 1 b W 4 x O S w x O H 0 m c X V v d D s s J n F 1 b 3 Q 7 U 2 V j d G l v b j E v R m F y Y W R h e S A x M C A x M F 8 y K z N f Q S 9 B d X R v U m V t b 3 Z l Z E N v b H V t b n M x L n t D b 2 x 1 b W 4 y M C w x O X 0 m c X V v d D s s J n F 1 b 3 Q 7 U 2 V j d G l v b j E v R m F y Y W R h e S A x M C A x M F 8 y K z N f Q S 9 B d X R v U m V t b 3 Z l Z E N v b H V t b n M x L n t D b 2 x 1 b W 4 y M S w y M H 0 m c X V v d D s s J n F 1 b 3 Q 7 U 2 V j d G l v b j E v R m F y Y W R h e S A x M C A x M F 8 y K z N f Q S 9 B d X R v U m V t b 3 Z l Z E N v b H V t b n M x L n t D b 2 x 1 b W 4 y M i w y M X 0 m c X V v d D s s J n F 1 b 3 Q 7 U 2 V j d G l v b j E v R m F y Y W R h e S A x M C A x M F 8 y K z N f Q S 9 B d X R v U m V t b 3 Z l Z E N v b H V t b n M x L n t D b 2 x 1 b W 4 y M y w y M n 0 m c X V v d D s s J n F 1 b 3 Q 7 U 2 V j d G l v b j E v R m F y Y W R h e S A x M C A x M F 8 y K z N f Q S 9 B d X R v U m V t b 3 Z l Z E N v b H V t b n M x L n t D b 2 x 1 b W 4 y N C w y M 3 0 m c X V v d D s s J n F 1 b 3 Q 7 U 2 V j d G l v b j E v R m F y Y W R h e S A x M C A x M F 8 y K z N f Q S 9 B d X R v U m V t b 3 Z l Z E N v b H V t b n M x L n t D b 2 x 1 b W 4 y N S w y N H 0 m c X V v d D s s J n F 1 b 3 Q 7 U 2 V j d G l v b j E v R m F y Y W R h e S A x M C A x M F 8 y K z N f Q S 9 B d X R v U m V t b 3 Z l Z E N v b H V t b n M x L n t D b 2 x 1 b W 4 y N i w y N X 0 m c X V v d D s s J n F 1 b 3 Q 7 U 2 V j d G l v b j E v R m F y Y W R h e S A x M C A x M F 8 y K z N f Q S 9 B d X R v U m V t b 3 Z l Z E N v b H V t b n M x L n t D b 2 x 1 b W 4 y N y w y N n 0 m c X V v d D s s J n F 1 b 3 Q 7 U 2 V j d G l v b j E v R m F y Y W R h e S A x M C A x M F 8 y K z N f Q S 9 B d X R v U m V t b 3 Z l Z E N v b H V t b n M x L n t D b 2 x 1 b W 4 y O C w y N 3 0 m c X V v d D s s J n F 1 b 3 Q 7 U 2 V j d G l v b j E v R m F y Y W R h e S A x M C A x M F 8 y K z N f Q S 9 B d X R v U m V t b 3 Z l Z E N v b H V t b n M x L n t D b 2 x 1 b W 4 y O S w y O H 0 m c X V v d D s s J n F 1 b 3 Q 7 U 2 V j d G l v b j E v R m F y Y W R h e S A x M C A x M F 8 y K z N f Q S 9 B d X R v U m V t b 3 Z l Z E N v b H V t b n M x L n t D b 2 x 1 b W 4 z M C w y O X 0 m c X V v d D s s J n F 1 b 3 Q 7 U 2 V j d G l v b j E v R m F y Y W R h e S A x M C A x M F 8 y K z N f Q S 9 B d X R v U m V t b 3 Z l Z E N v b H V t b n M x L n t D b 2 x 1 b W 4 z M S w z M H 0 m c X V v d D s s J n F 1 b 3 Q 7 U 2 V j d G l v b j E v R m F y Y W R h e S A x M C A x M F 8 y K z N f Q S 9 B d X R v U m V t b 3 Z l Z E N v b H V t b n M x L n t D b 2 x 1 b W 4 z M i w z M X 0 m c X V v d D s s J n F 1 b 3 Q 7 U 2 V j d G l v b j E v R m F y Y W R h e S A x M C A x M F 8 y K z N f Q S 9 B d X R v U m V t b 3 Z l Z E N v b H V t b n M x L n t D b 2 x 1 b W 4 z M y w z M n 0 m c X V v d D s s J n F 1 b 3 Q 7 U 2 V j d G l v b j E v R m F y Y W R h e S A x M C A x M F 8 y K z N f Q S 9 B d X R v U m V t b 3 Z l Z E N v b H V t b n M x L n t D b 2 x 1 b W 4 z N C w z M 3 0 m c X V v d D s s J n F 1 b 3 Q 7 U 2 V j d G l v b j E v R m F y Y W R h e S A x M C A x M F 8 y K z N f Q S 9 B d X R v U m V t b 3 Z l Z E N v b H V t b n M x L n t D b 2 x 1 b W 4 z N S w z N H 0 m c X V v d D s s J n F 1 b 3 Q 7 U 2 V j d G l v b j E v R m F y Y W R h e S A x M C A x M F 8 y K z N f Q S 9 B d X R v U m V t b 3 Z l Z E N v b H V t b n M x L n t D b 2 x 1 b W 4 z N i w z N X 0 m c X V v d D s s J n F 1 b 3 Q 7 U 2 V j d G l v b j E v R m F y Y W R h e S A x M C A x M F 8 y K z N f Q S 9 B d X R v U m V t b 3 Z l Z E N v b H V t b n M x L n t D b 2 x 1 b W 4 z N y w z N n 0 m c X V v d D s s J n F 1 b 3 Q 7 U 2 V j d G l v b j E v R m F y Y W R h e S A x M C A x M F 8 y K z N f Q S 9 B d X R v U m V t b 3 Z l Z E N v b H V t b n M x L n t D b 2 x 1 b W 4 z O C w z N 3 0 m c X V v d D s s J n F 1 b 3 Q 7 U 2 V j d G l v b j E v R m F y Y W R h e S A x M C A x M F 8 y K z N f Q S 9 B d X R v U m V t b 3 Z l Z E N v b H V t b n M x L n t D b 2 x 1 b W 4 z O S w z O H 0 m c X V v d D s s J n F 1 b 3 Q 7 U 2 V j d G l v b j E v R m F y Y W R h e S A x M C A x M F 8 y K z N f Q S 9 B d X R v U m V t b 3 Z l Z E N v b H V t b n M x L n t D b 2 x 1 b W 4 0 M C w z O X 0 m c X V v d D s s J n F 1 b 3 Q 7 U 2 V j d G l v b j E v R m F y Y W R h e S A x M C A x M F 8 y K z N f Q S 9 B d X R v U m V t b 3 Z l Z E N v b H V t b n M x L n t D b 2 x 1 b W 4 0 M S w 0 M H 0 m c X V v d D s s J n F 1 b 3 Q 7 U 2 V j d G l v b j E v R m F y Y W R h e S A x M C A x M F 8 y K z N f Q S 9 B d X R v U m V t b 3 Z l Z E N v b H V t b n M x L n t D b 2 x 1 b W 4 0 M i w 0 M X 0 m c X V v d D s s J n F 1 b 3 Q 7 U 2 V j d G l v b j E v R m F y Y W R h e S A x M C A x M F 8 y K z N f Q S 9 B d X R v U m V t b 3 Z l Z E N v b H V t b n M x L n t D b 2 x 1 b W 4 0 M y w 0 M n 0 m c X V v d D s s J n F 1 b 3 Q 7 U 2 V j d G l v b j E v R m F y Y W R h e S A x M C A x M F 8 y K z N f Q S 9 B d X R v U m V t b 3 Z l Z E N v b H V t b n M x L n t D b 2 x 1 b W 4 0 N C w 0 M 3 0 m c X V v d D s s J n F 1 b 3 Q 7 U 2 V j d G l v b j E v R m F y Y W R h e S A x M C A x M F 8 y K z N f Q S 9 B d X R v U m V t b 3 Z l Z E N v b H V t b n M x L n t D b 2 x 1 b W 4 0 N S w 0 N H 0 m c X V v d D s s J n F 1 b 3 Q 7 U 2 V j d G l v b j E v R m F y Y W R h e S A x M C A x M F 8 y K z N f Q S 9 B d X R v U m V t b 3 Z l Z E N v b H V t b n M x L n t D b 2 x 1 b W 4 0 N i w 0 N X 0 m c X V v d D s s J n F 1 b 3 Q 7 U 2 V j d G l v b j E v R m F y Y W R h e S A x M C A x M F 8 y K z N f Q S 9 B d X R v U m V t b 3 Z l Z E N v b H V t b n M x L n t D b 2 x 1 b W 4 0 N y w 0 N n 0 m c X V v d D s s J n F 1 b 3 Q 7 U 2 V j d G l v b j E v R m F y Y W R h e S A x M C A x M F 8 y K z N f Q S 9 B d X R v U m V t b 3 Z l Z E N v b H V t b n M x L n t D b 2 x 1 b W 4 0 O C w 0 N 3 0 m c X V v d D s s J n F 1 b 3 Q 7 U 2 V j d G l v b j E v R m F y Y W R h e S A x M C A x M F 8 y K z N f Q S 9 B d X R v U m V t b 3 Z l Z E N v b H V t b n M x L n t D b 2 x 1 b W 4 0 O S w 0 O H 0 m c X V v d D s s J n F 1 b 3 Q 7 U 2 V j d G l v b j E v R m F y Y W R h e S A x M C A x M F 8 y K z N f Q S 9 B d X R v U m V t b 3 Z l Z E N v b H V t b n M x L n t D b 2 x 1 b W 4 1 M C w 0 O X 0 m c X V v d D s s J n F 1 b 3 Q 7 U 2 V j d G l v b j E v R m F y Y W R h e S A x M C A x M F 8 y K z N f Q S 9 B d X R v U m V t b 3 Z l Z E N v b H V t b n M x L n t D b 2 x 1 b W 4 1 M S w 1 M H 0 m c X V v d D s s J n F 1 b 3 Q 7 U 2 V j d G l v b j E v R m F y Y W R h e S A x M C A x M F 8 y K z N f Q S 9 B d X R v U m V t b 3 Z l Z E N v b H V t b n M x L n t D b 2 x 1 b W 4 1 M i w 1 M X 0 m c X V v d D s s J n F 1 b 3 Q 7 U 2 V j d G l v b j E v R m F y Y W R h e S A x M C A x M F 8 y K z N f Q S 9 B d X R v U m V t b 3 Z l Z E N v b H V t b n M x L n t D b 2 x 1 b W 4 1 M y w 1 M n 0 m c X V v d D s s J n F 1 b 3 Q 7 U 2 V j d G l v b j E v R m F y Y W R h e S A x M C A x M F 8 y K z N f Q S 9 B d X R v U m V t b 3 Z l Z E N v b H V t b n M x L n t D b 2 x 1 b W 4 1 N C w 1 M 3 0 m c X V v d D s s J n F 1 b 3 Q 7 U 2 V j d G l v b j E v R m F y Y W R h e S A x M C A x M F 8 y K z N f Q S 9 B d X R v U m V t b 3 Z l Z E N v b H V t b n M x L n t D b 2 x 1 b W 4 1 N S w 1 N H 0 m c X V v d D s s J n F 1 b 3 Q 7 U 2 V j d G l v b j E v R m F y Y W R h e S A x M C A x M F 8 y K z N f Q S 9 B d X R v U m V t b 3 Z l Z E N v b H V t b n M x L n t D b 2 x 1 b W 4 1 N i w 1 N X 0 m c X V v d D s s J n F 1 b 3 Q 7 U 2 V j d G l v b j E v R m F y Y W R h e S A x M C A x M F 8 y K z N f Q S 9 B d X R v U m V t b 3 Z l Z E N v b H V t b n M x L n t D b 2 x 1 b W 4 1 N y w 1 N n 0 m c X V v d D s s J n F 1 b 3 Q 7 U 2 V j d G l v b j E v R m F y Y W R h e S A x M C A x M F 8 y K z N f Q S 9 B d X R v U m V t b 3 Z l Z E N v b H V t b n M x L n t D b 2 x 1 b W 4 1 O C w 1 N 3 0 m c X V v d D s s J n F 1 b 3 Q 7 U 2 V j d G l v b j E v R m F y Y W R h e S A x M C A x M F 8 y K z N f Q S 9 B d X R v U m V t b 3 Z l Z E N v b H V t b n M x L n t D b 2 x 1 b W 4 1 O S w 1 O H 0 m c X V v d D s s J n F 1 b 3 Q 7 U 2 V j d G l v b j E v R m F y Y W R h e S A x M C A x M F 8 y K z N f Q S 9 B d X R v U m V t b 3 Z l Z E N v b H V t b n M x L n t D b 2 x 1 b W 4 2 M C w 1 O X 0 m c X V v d D s s J n F 1 b 3 Q 7 U 2 V j d G l v b j E v R m F y Y W R h e S A x M C A x M F 8 y K z N f Q S 9 B d X R v U m V t b 3 Z l Z E N v b H V t b n M x L n t D b 2 x 1 b W 4 2 M S w 2 M H 0 m c X V v d D s s J n F 1 b 3 Q 7 U 2 V j d G l v b j E v R m F y Y W R h e S A x M C A x M F 8 y K z N f Q S 9 B d X R v U m V t b 3 Z l Z E N v b H V t b n M x L n t D b 2 x 1 b W 4 2 M i w 2 M X 0 m c X V v d D s s J n F 1 b 3 Q 7 U 2 V j d G l v b j E v R m F y Y W R h e S A x M C A x M F 8 y K z N f Q S 9 B d X R v U m V t b 3 Z l Z E N v b H V t b n M x L n t D b 2 x 1 b W 4 2 M y w 2 M n 0 m c X V v d D s s J n F 1 b 3 Q 7 U 2 V j d G l v b j E v R m F y Y W R h e S A x M C A x M F 8 y K z N f Q S 9 B d X R v U m V t b 3 Z l Z E N v b H V t b n M x L n t D b 2 x 1 b W 4 2 N C w 2 M 3 0 m c X V v d D s s J n F 1 b 3 Q 7 U 2 V j d G l v b j E v R m F y Y W R h e S A x M C A x M F 8 y K z N f Q S 9 B d X R v U m V t b 3 Z l Z E N v b H V t b n M x L n t D b 2 x 1 b W 4 2 N S w 2 N H 0 m c X V v d D s s J n F 1 b 3 Q 7 U 2 V j d G l v b j E v R m F y Y W R h e S A x M C A x M F 8 y K z N f Q S 9 B d X R v U m V t b 3 Z l Z E N v b H V t b n M x L n t D b 2 x 1 b W 4 2 N i w 2 N X 0 m c X V v d D s s J n F 1 b 3 Q 7 U 2 V j d G l v b j E v R m F y Y W R h e S A x M C A x M F 8 y K z N f Q S 9 B d X R v U m V t b 3 Z l Z E N v b H V t b n M x L n t D b 2 x 1 b W 4 2 N y w 2 N n 0 m c X V v d D s s J n F 1 b 3 Q 7 U 2 V j d G l v b j E v R m F y Y W R h e S A x M C A x M F 8 y K z N f Q S 9 B d X R v U m V t b 3 Z l Z E N v b H V t b n M x L n t D b 2 x 1 b W 4 2 O C w 2 N 3 0 m c X V v d D s s J n F 1 b 3 Q 7 U 2 V j d G l v b j E v R m F y Y W R h e S A x M C A x M F 8 y K z N f Q S 9 B d X R v U m V t b 3 Z l Z E N v b H V t b n M x L n t D b 2 x 1 b W 4 2 O S w 2 O H 0 m c X V v d D s s J n F 1 b 3 Q 7 U 2 V j d G l v b j E v R m F y Y W R h e S A x M C A x M F 8 y K z N f Q S 9 B d X R v U m V t b 3 Z l Z E N v b H V t b n M x L n t D b 2 x 1 b W 4 3 M C w 2 O X 0 m c X V v d D s s J n F 1 b 3 Q 7 U 2 V j d G l v b j E v R m F y Y W R h e S A x M C A x M F 8 y K z N f Q S 9 B d X R v U m V t b 3 Z l Z E N v b H V t b n M x L n t D b 2 x 1 b W 4 3 M S w 3 M H 0 m c X V v d D s s J n F 1 b 3 Q 7 U 2 V j d G l v b j E v R m F y Y W R h e S A x M C A x M F 8 y K z N f Q S 9 B d X R v U m V t b 3 Z l Z E N v b H V t b n M x L n t D b 2 x 1 b W 4 3 M i w 3 M X 0 m c X V v d D s s J n F 1 b 3 Q 7 U 2 V j d G l v b j E v R m F y Y W R h e S A x M C A x M F 8 y K z N f Q S 9 B d X R v U m V t b 3 Z l Z E N v b H V t b n M x L n t D b 2 x 1 b W 4 3 M y w 3 M n 0 m c X V v d D s s J n F 1 b 3 Q 7 U 2 V j d G l v b j E v R m F y Y W R h e S A x M C A x M F 8 y K z N f Q S 9 B d X R v U m V t b 3 Z l Z E N v b H V t b n M x L n t D b 2 x 1 b W 4 3 N C w 3 M 3 0 m c X V v d D s s J n F 1 b 3 Q 7 U 2 V j d G l v b j E v R m F y Y W R h e S A x M C A x M F 8 y K z N f Q S 9 B d X R v U m V t b 3 Z l Z E N v b H V t b n M x L n t D b 2 x 1 b W 4 3 N S w 3 N H 0 m c X V v d D s s J n F 1 b 3 Q 7 U 2 V j d G l v b j E v R m F y Y W R h e S A x M C A x M F 8 y K z N f Q S 9 B d X R v U m V t b 3 Z l Z E N v b H V t b n M x L n t D b 2 x 1 b W 4 3 N i w 3 N X 0 m c X V v d D s s J n F 1 b 3 Q 7 U 2 V j d G l v b j E v R m F y Y W R h e S A x M C A x M F 8 y K z N f Q S 9 B d X R v U m V t b 3 Z l Z E N v b H V t b n M x L n t D b 2 x 1 b W 4 3 N y w 3 N n 0 m c X V v d D s s J n F 1 b 3 Q 7 U 2 V j d G l v b j E v R m F y Y W R h e S A x M C A x M F 8 y K z N f Q S 9 B d X R v U m V t b 3 Z l Z E N v b H V t b n M x L n t D b 2 x 1 b W 4 3 O C w 3 N 3 0 m c X V v d D s s J n F 1 b 3 Q 7 U 2 V j d G l v b j E v R m F y Y W R h e S A x M C A x M F 8 y K z N f Q S 9 B d X R v U m V t b 3 Z l Z E N v b H V t b n M x L n t D b 2 x 1 b W 4 3 O S w 3 O H 0 m c X V v d D s s J n F 1 b 3 Q 7 U 2 V j d G l v b j E v R m F y Y W R h e S A x M C A x M F 8 y K z N f Q S 9 B d X R v U m V t b 3 Z l Z E N v b H V t b n M x L n t D b 2 x 1 b W 4 4 M C w 3 O X 0 m c X V v d D s s J n F 1 b 3 Q 7 U 2 V j d G l v b j E v R m F y Y W R h e S A x M C A x M F 8 y K z N f Q S 9 B d X R v U m V t b 3 Z l Z E N v b H V t b n M x L n t D b 2 x 1 b W 4 4 M S w 4 M H 0 m c X V v d D s s J n F 1 b 3 Q 7 U 2 V j d G l v b j E v R m F y Y W R h e S A x M C A x M F 8 y K z N f Q S 9 B d X R v U m V t b 3 Z l Z E N v b H V t b n M x L n t D b 2 x 1 b W 4 4 M i w 4 M X 0 m c X V v d D s s J n F 1 b 3 Q 7 U 2 V j d G l v b j E v R m F y Y W R h e S A x M C A x M F 8 y K z N f Q S 9 B d X R v U m V t b 3 Z l Z E N v b H V t b n M x L n t D b 2 x 1 b W 4 4 M y w 4 M n 0 m c X V v d D s s J n F 1 b 3 Q 7 U 2 V j d G l v b j E v R m F y Y W R h e S A x M C A x M F 8 y K z N f Q S 9 B d X R v U m V t b 3 Z l Z E N v b H V t b n M x L n t D b 2 x 1 b W 4 4 N C w 4 M 3 0 m c X V v d D s s J n F 1 b 3 Q 7 U 2 V j d G l v b j E v R m F y Y W R h e S A x M C A x M F 8 y K z N f Q S 9 B d X R v U m V t b 3 Z l Z E N v b H V t b n M x L n t D b 2 x 1 b W 4 4 N S w 4 N H 0 m c X V v d D s s J n F 1 b 3 Q 7 U 2 V j d G l v b j E v R m F y Y W R h e S A x M C A x M F 8 y K z N f Q S 9 B d X R v U m V t b 3 Z l Z E N v b H V t b n M x L n t D b 2 x 1 b W 4 4 N i w 4 N X 0 m c X V v d D s s J n F 1 b 3 Q 7 U 2 V j d G l v b j E v R m F y Y W R h e S A x M C A x M F 8 y K z N f Q S 9 B d X R v U m V t b 3 Z l Z E N v b H V t b n M x L n t D b 2 x 1 b W 4 4 N y w 4 N n 0 m c X V v d D s s J n F 1 b 3 Q 7 U 2 V j d G l v b j E v R m F y Y W R h e S A x M C A x M F 8 y K z N f Q S 9 B d X R v U m V t b 3 Z l Z E N v b H V t b n M x L n t D b 2 x 1 b W 4 4 O C w 4 N 3 0 m c X V v d D s s J n F 1 b 3 Q 7 U 2 V j d G l v b j E v R m F y Y W R h e S A x M C A x M F 8 y K z N f Q S 9 B d X R v U m V t b 3 Z l Z E N v b H V t b n M x L n t D b 2 x 1 b W 4 4 O S w 4 O H 0 m c X V v d D s s J n F 1 b 3 Q 7 U 2 V j d G l v b j E v R m F y Y W R h e S A x M C A x M F 8 y K z N f Q S 9 B d X R v U m V t b 3 Z l Z E N v b H V t b n M x L n t D b 2 x 1 b W 4 5 M C w 4 O X 0 m c X V v d D s s J n F 1 b 3 Q 7 U 2 V j d G l v b j E v R m F y Y W R h e S A x M C A x M F 8 y K z N f Q S 9 B d X R v U m V t b 3 Z l Z E N v b H V t b n M x L n t D b 2 x 1 b W 4 5 M S w 5 M H 0 m c X V v d D s s J n F 1 b 3 Q 7 U 2 V j d G l v b j E v R m F y Y W R h e S A x M C A x M F 8 y K z N f Q S 9 B d X R v U m V t b 3 Z l Z E N v b H V t b n M x L n t D b 2 x 1 b W 4 5 M i w 5 M X 0 m c X V v d D s s J n F 1 b 3 Q 7 U 2 V j d G l v b j E v R m F y Y W R h e S A x M C A x M F 8 y K z N f Q S 9 B d X R v U m V t b 3 Z l Z E N v b H V t b n M x L n t D b 2 x 1 b W 4 5 M y w 5 M n 0 m c X V v d D s s J n F 1 b 3 Q 7 U 2 V j d G l v b j E v R m F y Y W R h e S A x M C A x M F 8 y K z N f Q S 9 B d X R v U m V t b 3 Z l Z E N v b H V t b n M x L n t D b 2 x 1 b W 4 5 N C w 5 M 3 0 m c X V v d D s s J n F 1 b 3 Q 7 U 2 V j d G l v b j E v R m F y Y W R h e S A x M C A x M F 8 y K z N f Q S 9 B d X R v U m V t b 3 Z l Z E N v b H V t b n M x L n t D b 2 x 1 b W 4 5 N S w 5 N H 0 m c X V v d D s s J n F 1 b 3 Q 7 U 2 V j d G l v b j E v R m F y Y W R h e S A x M C A x M F 8 y K z N f Q S 9 B d X R v U m V t b 3 Z l Z E N v b H V t b n M x L n t D b 2 x 1 b W 4 5 N i w 5 N X 0 m c X V v d D s s J n F 1 b 3 Q 7 U 2 V j d G l v b j E v R m F y Y W R h e S A x M C A x M F 8 y K z N f Q S 9 B d X R v U m V t b 3 Z l Z E N v b H V t b n M x L n t D b 2 x 1 b W 4 5 N y w 5 N n 0 m c X V v d D s s J n F 1 b 3 Q 7 U 2 V j d G l v b j E v R m F y Y W R h e S A x M C A x M F 8 y K z N f Q S 9 B d X R v U m V t b 3 Z l Z E N v b H V t b n M x L n t D b 2 x 1 b W 4 5 O C w 5 N 3 0 m c X V v d D s s J n F 1 b 3 Q 7 U 2 V j d G l v b j E v R m F y Y W R h e S A x M C A x M F 8 y K z N f Q S 9 B d X R v U m V t b 3 Z l Z E N v b H V t b n M x L n t D b 2 x 1 b W 4 5 O S w 5 O H 0 m c X V v d D s s J n F 1 b 3 Q 7 U 2 V j d G l v b j E v R m F y Y W R h e S A x M C A x M F 8 y K z N f Q S 9 B d X R v U m V t b 3 Z l Z E N v b H V t b n M x L n t D b 2 x 1 b W 4 x M D A s O T l 9 J n F 1 b 3 Q 7 L C Z x d W 9 0 O 1 N l Y 3 R p b 2 4 x L 0 Z h c m F k Y X k g M T A g M T B f M i s z X 0 E v Q X V 0 b 1 J l b W 9 2 Z W R D b 2 x 1 b W 5 z M S 5 7 Q 2 9 s d W 1 u M T A x L D E w M H 0 m c X V v d D s s J n F 1 b 3 Q 7 U 2 V j d G l v b j E v R m F y Y W R h e S A x M C A x M F 8 y K z N f Q S 9 B d X R v U m V t b 3 Z l Z E N v b H V t b n M x L n t D b 2 x 1 b W 4 x M D I s M T A x f S Z x d W 9 0 O y w m c X V v d D t T Z W N 0 a W 9 u M S 9 G Y X J h Z G F 5 I D E w I D E w X z I r M 1 9 B L 0 F 1 d G 9 S Z W 1 v d m V k Q 2 9 s d W 1 u c z E u e 0 N v b H V t b j E w M y w x M D J 9 J n F 1 b 3 Q 7 L C Z x d W 9 0 O 1 N l Y 3 R p b 2 4 x L 0 Z h c m F k Y X k g M T A g M T B f M i s z X 0 E v Q X V 0 b 1 J l b W 9 2 Z W R D b 2 x 1 b W 5 z M S 5 7 Q 2 9 s d W 1 u M T A 0 L D E w M 3 0 m c X V v d D s s J n F 1 b 3 Q 7 U 2 V j d G l v b j E v R m F y Y W R h e S A x M C A x M F 8 y K z N f Q S 9 B d X R v U m V t b 3 Z l Z E N v b H V t b n M x L n t D b 2 x 1 b W 4 x M D U s M T A 0 f S Z x d W 9 0 O y w m c X V v d D t T Z W N 0 a W 9 u M S 9 G Y X J h Z G F 5 I D E w I D E w X z I r M 1 9 B L 0 F 1 d G 9 S Z W 1 v d m V k Q 2 9 s d W 1 u c z E u e 0 N v b H V t b j E w N i w x M D V 9 J n F 1 b 3 Q 7 L C Z x d W 9 0 O 1 N l Y 3 R p b 2 4 x L 0 Z h c m F k Y X k g M T A g M T B f M i s z X 0 E v Q X V 0 b 1 J l b W 9 2 Z W R D b 2 x 1 b W 5 z M S 5 7 Q 2 9 s d W 1 u M T A 3 L D E w N n 0 m c X V v d D s s J n F 1 b 3 Q 7 U 2 V j d G l v b j E v R m F y Y W R h e S A x M C A x M F 8 y K z N f Q S 9 B d X R v U m V t b 3 Z l Z E N v b H V t b n M x L n t D b 2 x 1 b W 4 x M D g s M T A 3 f S Z x d W 9 0 O y w m c X V v d D t T Z W N 0 a W 9 u M S 9 G Y X J h Z G F 5 I D E w I D E w X z I r M 1 9 B L 0 F 1 d G 9 S Z W 1 v d m V k Q 2 9 s d W 1 u c z E u e 0 N v b H V t b j E w O S w x M D h 9 J n F 1 b 3 Q 7 L C Z x d W 9 0 O 1 N l Y 3 R p b 2 4 x L 0 Z h c m F k Y X k g M T A g M T B f M i s z X 0 E v Q X V 0 b 1 J l b W 9 2 Z W R D b 2 x 1 b W 5 z M S 5 7 Q 2 9 s d W 1 u M T E w L D E w O X 0 m c X V v d D s s J n F 1 b 3 Q 7 U 2 V j d G l v b j E v R m F y Y W R h e S A x M C A x M F 8 y K z N f Q S 9 B d X R v U m V t b 3 Z l Z E N v b H V t b n M x L n t D b 2 x 1 b W 4 x M T E s M T E w f S Z x d W 9 0 O y w m c X V v d D t T Z W N 0 a W 9 u M S 9 G Y X J h Z G F 5 I D E w I D E w X z I r M 1 9 B L 0 F 1 d G 9 S Z W 1 v d m V k Q 2 9 s d W 1 u c z E u e 0 N v b H V t b j E x M i w x M T F 9 J n F 1 b 3 Q 7 L C Z x d W 9 0 O 1 N l Y 3 R p b 2 4 x L 0 Z h c m F k Y X k g M T A g M T B f M i s z X 0 E v Q X V 0 b 1 J l b W 9 2 Z W R D b 2 x 1 b W 5 z M S 5 7 Q 2 9 s d W 1 u M T E z L D E x M n 0 m c X V v d D s s J n F 1 b 3 Q 7 U 2 V j d G l v b j E v R m F y Y W R h e S A x M C A x M F 8 y K z N f Q S 9 B d X R v U m V t b 3 Z l Z E N v b H V t b n M x L n t D b 2 x 1 b W 4 x M T Q s M T E z f S Z x d W 9 0 O y w m c X V v d D t T Z W N 0 a W 9 u M S 9 G Y X J h Z G F 5 I D E w I D E w X z I r M 1 9 B L 0 F 1 d G 9 S Z W 1 v d m V k Q 2 9 s d W 1 u c z E u e 0 N v b H V t b j E x N S w x M T R 9 J n F 1 b 3 Q 7 L C Z x d W 9 0 O 1 N l Y 3 R p b 2 4 x L 0 Z h c m F k Y X k g M T A g M T B f M i s z X 0 E v Q X V 0 b 1 J l b W 9 2 Z W R D b 2 x 1 b W 5 z M S 5 7 Q 2 9 s d W 1 u M T E 2 L D E x N X 0 m c X V v d D s s J n F 1 b 3 Q 7 U 2 V j d G l v b j E v R m F y Y W R h e S A x M C A x M F 8 y K z N f Q S 9 B d X R v U m V t b 3 Z l Z E N v b H V t b n M x L n t D b 2 x 1 b W 4 x M T c s M T E 2 f S Z x d W 9 0 O y w m c X V v d D t T Z W N 0 a W 9 u M S 9 G Y X J h Z G F 5 I D E w I D E w X z I r M 1 9 B L 0 F 1 d G 9 S Z W 1 v d m V k Q 2 9 s d W 1 u c z E u e 0 N v b H V t b j E x O C w x M T d 9 J n F 1 b 3 Q 7 L C Z x d W 9 0 O 1 N l Y 3 R p b 2 4 x L 0 Z h c m F k Y X k g M T A g M T B f M i s z X 0 E v Q X V 0 b 1 J l b W 9 2 Z W R D b 2 x 1 b W 5 z M S 5 7 Q 2 9 s d W 1 u M T E 5 L D E x O H 0 m c X V v d D s s J n F 1 b 3 Q 7 U 2 V j d G l v b j E v R m F y Y W R h e S A x M C A x M F 8 y K z N f Q S 9 B d X R v U m V t b 3 Z l Z E N v b H V t b n M x L n t D b 2 x 1 b W 4 x M j A s M T E 5 f S Z x d W 9 0 O y w m c X V v d D t T Z W N 0 a W 9 u M S 9 G Y X J h Z G F 5 I D E w I D E w X z I r M 1 9 B L 0 F 1 d G 9 S Z W 1 v d m V k Q 2 9 s d W 1 u c z E u e 0 N v b H V t b j E y M S w x M j B 9 J n F 1 b 3 Q 7 L C Z x d W 9 0 O 1 N l Y 3 R p b 2 4 x L 0 Z h c m F k Y X k g M T A g M T B f M i s z X 0 E v Q X V 0 b 1 J l b W 9 2 Z W R D b 2 x 1 b W 5 z M S 5 7 Q 2 9 s d W 1 u M T I y L D E y M X 0 m c X V v d D s s J n F 1 b 3 Q 7 U 2 V j d G l v b j E v R m F y Y W R h e S A x M C A x M F 8 y K z N f Q S 9 B d X R v U m V t b 3 Z l Z E N v b H V t b n M x L n t D b 2 x 1 b W 4 x M j M s M T I y f S Z x d W 9 0 O y w m c X V v d D t T Z W N 0 a W 9 u M S 9 G Y X J h Z G F 5 I D E w I D E w X z I r M 1 9 B L 0 F 1 d G 9 S Z W 1 v d m V k Q 2 9 s d W 1 u c z E u e 0 N v b H V t b j E y N C w x M j N 9 J n F 1 b 3 Q 7 L C Z x d W 9 0 O 1 N l Y 3 R p b 2 4 x L 0 Z h c m F k Y X k g M T A g M T B f M i s z X 0 E v Q X V 0 b 1 J l b W 9 2 Z W R D b 2 x 1 b W 5 z M S 5 7 Q 2 9 s d W 1 u M T I 1 L D E y N H 0 m c X V v d D s s J n F 1 b 3 Q 7 U 2 V j d G l v b j E v R m F y Y W R h e S A x M C A x M F 8 y K z N f Q S 9 B d X R v U m V t b 3 Z l Z E N v b H V t b n M x L n t D b 2 x 1 b W 4 x M j Y s M T I 1 f S Z x d W 9 0 O y w m c X V v d D t T Z W N 0 a W 9 u M S 9 G Y X J h Z G F 5 I D E w I D E w X z I r M 1 9 B L 0 F 1 d G 9 S Z W 1 v d m V k Q 2 9 s d W 1 u c z E u e 0 N v b H V t b j E y N y w x M j Z 9 J n F 1 b 3 Q 7 L C Z x d W 9 0 O 1 N l Y 3 R p b 2 4 x L 0 Z h c m F k Y X k g M T A g M T B f M i s z X 0 E v Q X V 0 b 1 J l b W 9 2 Z W R D b 2 x 1 b W 5 z M S 5 7 Q 2 9 s d W 1 u M T I 4 L D E y N 3 0 m c X V v d D s s J n F 1 b 3 Q 7 U 2 V j d G l v b j E v R m F y Y W R h e S A x M C A x M F 8 y K z N f Q S 9 B d X R v U m V t b 3 Z l Z E N v b H V t b n M x L n t D b 2 x 1 b W 4 x M j k s M T I 4 f S Z x d W 9 0 O y w m c X V v d D t T Z W N 0 a W 9 u M S 9 G Y X J h Z G F 5 I D E w I D E w X z I r M 1 9 B L 0 F 1 d G 9 S Z W 1 v d m V k Q 2 9 s d W 1 u c z E u e 0 N v b H V t b j E z M C w x M j l 9 J n F 1 b 3 Q 7 L C Z x d W 9 0 O 1 N l Y 3 R p b 2 4 x L 0 Z h c m F k Y X k g M T A g M T B f M i s z X 0 E v Q X V 0 b 1 J l b W 9 2 Z W R D b 2 x 1 b W 5 z M S 5 7 Q 2 9 s d W 1 u M T M x L D E z M H 0 m c X V v d D s s J n F 1 b 3 Q 7 U 2 V j d G l v b j E v R m F y Y W R h e S A x M C A x M F 8 y K z N f Q S 9 B d X R v U m V t b 3 Z l Z E N v b H V t b n M x L n t D b 2 x 1 b W 4 x M z I s M T M x f S Z x d W 9 0 O y w m c X V v d D t T Z W N 0 a W 9 u M S 9 G Y X J h Z G F 5 I D E w I D E w X z I r M 1 9 B L 0 F 1 d G 9 S Z W 1 v d m V k Q 2 9 s d W 1 u c z E u e 0 N v b H V t b j E z M y w x M z J 9 J n F 1 b 3 Q 7 L C Z x d W 9 0 O 1 N l Y 3 R p b 2 4 x L 0 Z h c m F k Y X k g M T A g M T B f M i s z X 0 E v Q X V 0 b 1 J l b W 9 2 Z W R D b 2 x 1 b W 5 z M S 5 7 Q 2 9 s d W 1 u M T M 0 L D E z M 3 0 m c X V v d D s s J n F 1 b 3 Q 7 U 2 V j d G l v b j E v R m F y Y W R h e S A x M C A x M F 8 y K z N f Q S 9 B d X R v U m V t b 3 Z l Z E N v b H V t b n M x L n t D b 2 x 1 b W 4 x M z U s M T M 0 f S Z x d W 9 0 O y w m c X V v d D t T Z W N 0 a W 9 u M S 9 G Y X J h Z G F 5 I D E w I D E w X z I r M 1 9 B L 0 F 1 d G 9 S Z W 1 v d m V k Q 2 9 s d W 1 u c z E u e 0 N v b H V t b j E z N i w x M z V 9 J n F 1 b 3 Q 7 L C Z x d W 9 0 O 1 N l Y 3 R p b 2 4 x L 0 Z h c m F k Y X k g M T A g M T B f M i s z X 0 E v Q X V 0 b 1 J l b W 9 2 Z W R D b 2 x 1 b W 5 z M S 5 7 Q 2 9 s d W 1 u M T M 3 L D E z N n 0 m c X V v d D s s J n F 1 b 3 Q 7 U 2 V j d G l v b j E v R m F y Y W R h e S A x M C A x M F 8 y K z N f Q S 9 B d X R v U m V t b 3 Z l Z E N v b H V t b n M x L n t D b 2 x 1 b W 4 x M z g s M T M 3 f S Z x d W 9 0 O y w m c X V v d D t T Z W N 0 a W 9 u M S 9 G Y X J h Z G F 5 I D E w I D E w X z I r M 1 9 B L 0 F 1 d G 9 S Z W 1 v d m V k Q 2 9 s d W 1 u c z E u e 0 N v b H V t b j E z O S w x M z h 9 J n F 1 b 3 Q 7 L C Z x d W 9 0 O 1 N l Y 3 R p b 2 4 x L 0 Z h c m F k Y X k g M T A g M T B f M i s z X 0 E v Q X V 0 b 1 J l b W 9 2 Z W R D b 2 x 1 b W 5 z M S 5 7 Q 2 9 s d W 1 u M T Q w L D E z O X 0 m c X V v d D s s J n F 1 b 3 Q 7 U 2 V j d G l v b j E v R m F y Y W R h e S A x M C A x M F 8 y K z N f Q S 9 B d X R v U m V t b 3 Z l Z E N v b H V t b n M x L n t D b 2 x 1 b W 4 x N D E s M T Q w f S Z x d W 9 0 O y w m c X V v d D t T Z W N 0 a W 9 u M S 9 G Y X J h Z G F 5 I D E w I D E w X z I r M 1 9 B L 0 F 1 d G 9 S Z W 1 v d m V k Q 2 9 s d W 1 u c z E u e 0 N v b H V t b j E 0 M i w x N D F 9 J n F 1 b 3 Q 7 L C Z x d W 9 0 O 1 N l Y 3 R p b 2 4 x L 0 Z h c m F k Y X k g M T A g M T B f M i s z X 0 E v Q X V 0 b 1 J l b W 9 2 Z W R D b 2 x 1 b W 5 z M S 5 7 Q 2 9 s d W 1 u M T Q z L D E 0 M n 0 m c X V v d D s s J n F 1 b 3 Q 7 U 2 V j d G l v b j E v R m F y Y W R h e S A x M C A x M F 8 y K z N f Q S 9 B d X R v U m V t b 3 Z l Z E N v b H V t b n M x L n t D b 2 x 1 b W 4 x N D Q s M T Q z f S Z x d W 9 0 O y w m c X V v d D t T Z W N 0 a W 9 u M S 9 G Y X J h Z G F 5 I D E w I D E w X z I r M 1 9 B L 0 F 1 d G 9 S Z W 1 v d m V k Q 2 9 s d W 1 u c z E u e 0 N v b H V t b j E 0 N S w x N D R 9 J n F 1 b 3 Q 7 L C Z x d W 9 0 O 1 N l Y 3 R p b 2 4 x L 0 Z h c m F k Y X k g M T A g M T B f M i s z X 0 E v Q X V 0 b 1 J l b W 9 2 Z W R D b 2 x 1 b W 5 z M S 5 7 Q 2 9 s d W 1 u M T Q 2 L D E 0 N X 0 m c X V v d D s s J n F 1 b 3 Q 7 U 2 V j d G l v b j E v R m F y Y W R h e S A x M C A x M F 8 y K z N f Q S 9 B d X R v U m V t b 3 Z l Z E N v b H V t b n M x L n t D b 2 x 1 b W 4 x N D c s M T Q 2 f S Z x d W 9 0 O y w m c X V v d D t T Z W N 0 a W 9 u M S 9 G Y X J h Z G F 5 I D E w I D E w X z I r M 1 9 B L 0 F 1 d G 9 S Z W 1 v d m V k Q 2 9 s d W 1 u c z E u e 0 N v b H V t b j E 0 O C w x N D d 9 J n F 1 b 3 Q 7 L C Z x d W 9 0 O 1 N l Y 3 R p b 2 4 x L 0 Z h c m F k Y X k g M T A g M T B f M i s z X 0 E v Q X V 0 b 1 J l b W 9 2 Z W R D b 2 x 1 b W 5 z M S 5 7 Q 2 9 s d W 1 u M T Q 5 L D E 0 O H 0 m c X V v d D s s J n F 1 b 3 Q 7 U 2 V j d G l v b j E v R m F y Y W R h e S A x M C A x M F 8 y K z N f Q S 9 B d X R v U m V t b 3 Z l Z E N v b H V t b n M x L n t D b 2 x 1 b W 4 x N T A s M T Q 5 f S Z x d W 9 0 O y w m c X V v d D t T Z W N 0 a W 9 u M S 9 G Y X J h Z G F 5 I D E w I D E w X z I r M 1 9 B L 0 F 1 d G 9 S Z W 1 v d m V k Q 2 9 s d W 1 u c z E u e 0 N v b H V t b j E 1 M S w x N T B 9 J n F 1 b 3 Q 7 L C Z x d W 9 0 O 1 N l Y 3 R p b 2 4 x L 0 Z h c m F k Y X k g M T A g M T B f M i s z X 0 E v Q X V 0 b 1 J l b W 9 2 Z W R D b 2 x 1 b W 5 z M S 5 7 Q 2 9 s d W 1 u M T U y L D E 1 M X 0 m c X V v d D s s J n F 1 b 3 Q 7 U 2 V j d G l v b j E v R m F y Y W R h e S A x M C A x M F 8 y K z N f Q S 9 B d X R v U m V t b 3 Z l Z E N v b H V t b n M x L n t D b 2 x 1 b W 4 x N T M s M T U y f S Z x d W 9 0 O y w m c X V v d D t T Z W N 0 a W 9 u M S 9 G Y X J h Z G F 5 I D E w I D E w X z I r M 1 9 B L 0 F 1 d G 9 S Z W 1 v d m V k Q 2 9 s d W 1 u c z E u e 0 N v b H V t b j E 1 N C w x N T N 9 J n F 1 b 3 Q 7 L C Z x d W 9 0 O 1 N l Y 3 R p b 2 4 x L 0 Z h c m F k Y X k g M T A g M T B f M i s z X 0 E v Q X V 0 b 1 J l b W 9 2 Z W R D b 2 x 1 b W 5 z M S 5 7 Q 2 9 s d W 1 u M T U 1 L D E 1 N H 0 m c X V v d D s s J n F 1 b 3 Q 7 U 2 V j d G l v b j E v R m F y Y W R h e S A x M C A x M F 8 y K z N f Q S 9 B d X R v U m V t b 3 Z l Z E N v b H V t b n M x L n t D b 2 x 1 b W 4 x N T Y s M T U 1 f S Z x d W 9 0 O y w m c X V v d D t T Z W N 0 a W 9 u M S 9 G Y X J h Z G F 5 I D E w I D E w X z I r M 1 9 B L 0 F 1 d G 9 S Z W 1 v d m V k Q 2 9 s d W 1 u c z E u e 0 N v b H V t b j E 1 N y w x N T Z 9 J n F 1 b 3 Q 7 L C Z x d W 9 0 O 1 N l Y 3 R p b 2 4 x L 0 Z h c m F k Y X k g M T A g M T B f M i s z X 0 E v Q X V 0 b 1 J l b W 9 2 Z W R D b 2 x 1 b W 5 z M S 5 7 Q 2 9 s d W 1 u M T U 4 L D E 1 N 3 0 m c X V v d D s s J n F 1 b 3 Q 7 U 2 V j d G l v b j E v R m F y Y W R h e S A x M C A x M F 8 y K z N f Q S 9 B d X R v U m V t b 3 Z l Z E N v b H V t b n M x L n t D b 2 x 1 b W 4 x N T k s M T U 4 f S Z x d W 9 0 O y w m c X V v d D t T Z W N 0 a W 9 u M S 9 G Y X J h Z G F 5 I D E w I D E w X z I r M 1 9 B L 0 F 1 d G 9 S Z W 1 v d m V k Q 2 9 s d W 1 u c z E u e 0 N v b H V t b j E 2 M C w x N T l 9 J n F 1 b 3 Q 7 L C Z x d W 9 0 O 1 N l Y 3 R p b 2 4 x L 0 Z h c m F k Y X k g M T A g M T B f M i s z X 0 E v Q X V 0 b 1 J l b W 9 2 Z W R D b 2 x 1 b W 5 z M S 5 7 Q 2 9 s d W 1 u M T Y x L D E 2 M H 0 m c X V v d D s s J n F 1 b 3 Q 7 U 2 V j d G l v b j E v R m F y Y W R h e S A x M C A x M F 8 y K z N f Q S 9 B d X R v U m V t b 3 Z l Z E N v b H V t b n M x L n t D b 2 x 1 b W 4 x N j I s M T Y x f S Z x d W 9 0 O y w m c X V v d D t T Z W N 0 a W 9 u M S 9 G Y X J h Z G F 5 I D E w I D E w X z I r M 1 9 B L 0 F 1 d G 9 S Z W 1 v d m V k Q 2 9 s d W 1 u c z E u e 0 N v b H V t b j E 2 M y w x N j J 9 J n F 1 b 3 Q 7 L C Z x d W 9 0 O 1 N l Y 3 R p b 2 4 x L 0 Z h c m F k Y X k g M T A g M T B f M i s z X 0 E v Q X V 0 b 1 J l b W 9 2 Z W R D b 2 x 1 b W 5 z M S 5 7 Q 2 9 s d W 1 u M T Y 0 L D E 2 M 3 0 m c X V v d D s s J n F 1 b 3 Q 7 U 2 V j d G l v b j E v R m F y Y W R h e S A x M C A x M F 8 y K z N f Q S 9 B d X R v U m V t b 3 Z l Z E N v b H V t b n M x L n t D b 2 x 1 b W 4 x N j U s M T Y 0 f S Z x d W 9 0 O y w m c X V v d D t T Z W N 0 a W 9 u M S 9 G Y X J h Z G F 5 I D E w I D E w X z I r M 1 9 B L 0 F 1 d G 9 S Z W 1 v d m V k Q 2 9 s d W 1 u c z E u e 0 N v b H V t b j E 2 N i w x N j V 9 J n F 1 b 3 Q 7 L C Z x d W 9 0 O 1 N l Y 3 R p b 2 4 x L 0 Z h c m F k Y X k g M T A g M T B f M i s z X 0 E v Q X V 0 b 1 J l b W 9 2 Z W R D b 2 x 1 b W 5 z M S 5 7 Q 2 9 s d W 1 u M T Y 3 L D E 2 N n 0 m c X V v d D s s J n F 1 b 3 Q 7 U 2 V j d G l v b j E v R m F y Y W R h e S A x M C A x M F 8 y K z N f Q S 9 B d X R v U m V t b 3 Z l Z E N v b H V t b n M x L n t D b 2 x 1 b W 4 x N j g s M T Y 3 f S Z x d W 9 0 O y w m c X V v d D t T Z W N 0 a W 9 u M S 9 G Y X J h Z G F 5 I D E w I D E w X z I r M 1 9 B L 0 F 1 d G 9 S Z W 1 v d m V k Q 2 9 s d W 1 u c z E u e 0 N v b H V t b j E 2 O S w x N j h 9 J n F 1 b 3 Q 7 L C Z x d W 9 0 O 1 N l Y 3 R p b 2 4 x L 0 Z h c m F k Y X k g M T A g M T B f M i s z X 0 E v Q X V 0 b 1 J l b W 9 2 Z W R D b 2 x 1 b W 5 z M S 5 7 Q 2 9 s d W 1 u M T c w L D E 2 O X 0 m c X V v d D s s J n F 1 b 3 Q 7 U 2 V j d G l v b j E v R m F y Y W R h e S A x M C A x M F 8 y K z N f Q S 9 B d X R v U m V t b 3 Z l Z E N v b H V t b n M x L n t D b 2 x 1 b W 4 x N z E s M T c w f S Z x d W 9 0 O y w m c X V v d D t T Z W N 0 a W 9 u M S 9 G Y X J h Z G F 5 I D E w I D E w X z I r M 1 9 B L 0 F 1 d G 9 S Z W 1 v d m V k Q 2 9 s d W 1 u c z E u e 0 N v b H V t b j E 3 M i w x N z F 9 J n F 1 b 3 Q 7 L C Z x d W 9 0 O 1 N l Y 3 R p b 2 4 x L 0 Z h c m F k Y X k g M T A g M T B f M i s z X 0 E v Q X V 0 b 1 J l b W 9 2 Z W R D b 2 x 1 b W 5 z M S 5 7 Q 2 9 s d W 1 u M T c z L D E 3 M n 0 m c X V v d D s s J n F 1 b 3 Q 7 U 2 V j d G l v b j E v R m F y Y W R h e S A x M C A x M F 8 y K z N f Q S 9 B d X R v U m V t b 3 Z l Z E N v b H V t b n M x L n t D b 2 x 1 b W 4 x N z Q s M T c z f S Z x d W 9 0 O y w m c X V v d D t T Z W N 0 a W 9 u M S 9 G Y X J h Z G F 5 I D E w I D E w X z I r M 1 9 B L 0 F 1 d G 9 S Z W 1 v d m V k Q 2 9 s d W 1 u c z E u e 0 N v b H V t b j E 3 N S w x N z R 9 J n F 1 b 3 Q 7 L C Z x d W 9 0 O 1 N l Y 3 R p b 2 4 x L 0 Z h c m F k Y X k g M T A g M T B f M i s z X 0 E v Q X V 0 b 1 J l b W 9 2 Z W R D b 2 x 1 b W 5 z M S 5 7 Q 2 9 s d W 1 u M T c 2 L D E 3 N X 0 m c X V v d D s s J n F 1 b 3 Q 7 U 2 V j d G l v b j E v R m F y Y W R h e S A x M C A x M F 8 y K z N f Q S 9 B d X R v U m V t b 3 Z l Z E N v b H V t b n M x L n t D b 2 x 1 b W 4 x N z c s M T c 2 f S Z x d W 9 0 O y w m c X V v d D t T Z W N 0 a W 9 u M S 9 G Y X J h Z G F 5 I D E w I D E w X z I r M 1 9 B L 0 F 1 d G 9 S Z W 1 v d m V k Q 2 9 s d W 1 u c z E u e 0 N v b H V t b j E 3 O C w x N z d 9 J n F 1 b 3 Q 7 L C Z x d W 9 0 O 1 N l Y 3 R p b 2 4 x L 0 Z h c m F k Y X k g M T A g M T B f M i s z X 0 E v Q X V 0 b 1 J l b W 9 2 Z W R D b 2 x 1 b W 5 z M S 5 7 Q 2 9 s d W 1 u M T c 5 L D E 3 O H 0 m c X V v d D s s J n F 1 b 3 Q 7 U 2 V j d G l v b j E v R m F y Y W R h e S A x M C A x M F 8 y K z N f Q S 9 B d X R v U m V t b 3 Z l Z E N v b H V t b n M x L n t D b 2 x 1 b W 4 x O D A s M T c 5 f S Z x d W 9 0 O y w m c X V v d D t T Z W N 0 a W 9 u M S 9 G Y X J h Z G F 5 I D E w I D E w X z I r M 1 9 B L 0 F 1 d G 9 S Z W 1 v d m V k Q 2 9 s d W 1 u c z E u e 0 N v b H V t b j E 4 M S w x O D B 9 J n F 1 b 3 Q 7 L C Z x d W 9 0 O 1 N l Y 3 R p b 2 4 x L 0 Z h c m F k Y X k g M T A g M T B f M i s z X 0 E v Q X V 0 b 1 J l b W 9 2 Z W R D b 2 x 1 b W 5 z M S 5 7 Q 2 9 s d W 1 u M T g y L D E 4 M X 0 m c X V v d D s s J n F 1 b 3 Q 7 U 2 V j d G l v b j E v R m F y Y W R h e S A x M C A x M F 8 y K z N f Q S 9 B d X R v U m V t b 3 Z l Z E N v b H V t b n M x L n t D b 2 x 1 b W 4 x O D M s M T g y f S Z x d W 9 0 O y w m c X V v d D t T Z W N 0 a W 9 u M S 9 G Y X J h Z G F 5 I D E w I D E w X z I r M 1 9 B L 0 F 1 d G 9 S Z W 1 v d m V k Q 2 9 s d W 1 u c z E u e 0 N v b H V t b j E 4 N C w x O D N 9 J n F 1 b 3 Q 7 L C Z x d W 9 0 O 1 N l Y 3 R p b 2 4 x L 0 Z h c m F k Y X k g M T A g M T B f M i s z X 0 E v Q X V 0 b 1 J l b W 9 2 Z W R D b 2 x 1 b W 5 z M S 5 7 Q 2 9 s d W 1 u M T g 1 L D E 4 N H 0 m c X V v d D s s J n F 1 b 3 Q 7 U 2 V j d G l v b j E v R m F y Y W R h e S A x M C A x M F 8 y K z N f Q S 9 B d X R v U m V t b 3 Z l Z E N v b H V t b n M x L n t D b 2 x 1 b W 4 x O D Y s M T g 1 f S Z x d W 9 0 O y w m c X V v d D t T Z W N 0 a W 9 u M S 9 G Y X J h Z G F 5 I D E w I D E w X z I r M 1 9 B L 0 F 1 d G 9 S Z W 1 v d m V k Q 2 9 s d W 1 u c z E u e 0 N v b H V t b j E 4 N y w x O D Z 9 J n F 1 b 3 Q 7 L C Z x d W 9 0 O 1 N l Y 3 R p b 2 4 x L 0 Z h c m F k Y X k g M T A g M T B f M i s z X 0 E v Q X V 0 b 1 J l b W 9 2 Z W R D b 2 x 1 b W 5 z M S 5 7 Q 2 9 s d W 1 u M T g 4 L D E 4 N 3 0 m c X V v d D s s J n F 1 b 3 Q 7 U 2 V j d G l v b j E v R m F y Y W R h e S A x M C A x M F 8 y K z N f Q S 9 B d X R v U m V t b 3 Z l Z E N v b H V t b n M x L n t D b 2 x 1 b W 4 x O D k s M T g 4 f S Z x d W 9 0 O y w m c X V v d D t T Z W N 0 a W 9 u M S 9 G Y X J h Z G F 5 I D E w I D E w X z I r M 1 9 B L 0 F 1 d G 9 S Z W 1 v d m V k Q 2 9 s d W 1 u c z E u e 0 N v b H V t b j E 5 M C w x O D l 9 J n F 1 b 3 Q 7 L C Z x d W 9 0 O 1 N l Y 3 R p b 2 4 x L 0 Z h c m F k Y X k g M T A g M T B f M i s z X 0 E v Q X V 0 b 1 J l b W 9 2 Z W R D b 2 x 1 b W 5 z M S 5 7 Q 2 9 s d W 1 u M T k x L D E 5 M H 0 m c X V v d D s s J n F 1 b 3 Q 7 U 2 V j d G l v b j E v R m F y Y W R h e S A x M C A x M F 8 y K z N f Q S 9 B d X R v U m V t b 3 Z l Z E N v b H V t b n M x L n t D b 2 x 1 b W 4 x O T I s M T k x f S Z x d W 9 0 O y w m c X V v d D t T Z W N 0 a W 9 u M S 9 G Y X J h Z G F 5 I D E w I D E w X z I r M 1 9 B L 0 F 1 d G 9 S Z W 1 v d m V k Q 2 9 s d W 1 u c z E u e 0 N v b H V t b j E 5 M y w x O T J 9 J n F 1 b 3 Q 7 L C Z x d W 9 0 O 1 N l Y 3 R p b 2 4 x L 0 Z h c m F k Y X k g M T A g M T B f M i s z X 0 E v Q X V 0 b 1 J l b W 9 2 Z W R D b 2 x 1 b W 5 z M S 5 7 Q 2 9 s d W 1 u M T k 0 L D E 5 M 3 0 m c X V v d D s s J n F 1 b 3 Q 7 U 2 V j d G l v b j E v R m F y Y W R h e S A x M C A x M F 8 y K z N f Q S 9 B d X R v U m V t b 3 Z l Z E N v b H V t b n M x L n t D b 2 x 1 b W 4 x O T U s M T k 0 f S Z x d W 9 0 O y w m c X V v d D t T Z W N 0 a W 9 u M S 9 G Y X J h Z G F 5 I D E w I D E w X z I r M 1 9 B L 0 F 1 d G 9 S Z W 1 v d m V k Q 2 9 s d W 1 u c z E u e 0 N v b H V t b j E 5 N i w x O T V 9 J n F 1 b 3 Q 7 L C Z x d W 9 0 O 1 N l Y 3 R p b 2 4 x L 0 Z h c m F k Y X k g M T A g M T B f M i s z X 0 E v Q X V 0 b 1 J l b W 9 2 Z W R D b 2 x 1 b W 5 z M S 5 7 Q 2 9 s d W 1 u M T k 3 L D E 5 N n 0 m c X V v d D s s J n F 1 b 3 Q 7 U 2 V j d G l v b j E v R m F y Y W R h e S A x M C A x M F 8 y K z N f Q S 9 B d X R v U m V t b 3 Z l Z E N v b H V t b n M x L n t D b 2 x 1 b W 4 x O T g s M T k 3 f S Z x d W 9 0 O y w m c X V v d D t T Z W N 0 a W 9 u M S 9 G Y X J h Z G F 5 I D E w I D E w X z I r M 1 9 B L 0 F 1 d G 9 S Z W 1 v d m V k Q 2 9 s d W 1 u c z E u e 0 N v b H V t b j E 5 O S w x O T h 9 J n F 1 b 3 Q 7 L C Z x d W 9 0 O 1 N l Y 3 R p b 2 4 x L 0 Z h c m F k Y X k g M T A g M T B f M i s z X 0 E v Q X V 0 b 1 J l b W 9 2 Z W R D b 2 x 1 b W 5 z M S 5 7 Q 2 9 s d W 1 u M j A w L D E 5 O X 0 m c X V v d D s s J n F 1 b 3 Q 7 U 2 V j d G l v b j E v R m F y Y W R h e S A x M C A x M F 8 y K z N f Q S 9 B d X R v U m V t b 3 Z l Z E N v b H V t b n M x L n t D b 2 x 1 b W 4 y M D E s M j A w f S Z x d W 9 0 O y w m c X V v d D t T Z W N 0 a W 9 u M S 9 G Y X J h Z G F 5 I D E w I D E w X z I r M 1 9 B L 0 F 1 d G 9 S Z W 1 v d m V k Q 2 9 s d W 1 u c z E u e 0 N v b H V t b j I w M i w y M D F 9 J n F 1 b 3 Q 7 L C Z x d W 9 0 O 1 N l Y 3 R p b 2 4 x L 0 Z h c m F k Y X k g M T A g M T B f M i s z X 0 E v Q X V 0 b 1 J l b W 9 2 Z W R D b 2 x 1 b W 5 z M S 5 7 Q 2 9 s d W 1 u M j A z L D I w M n 0 m c X V v d D s s J n F 1 b 3 Q 7 U 2 V j d G l v b j E v R m F y Y W R h e S A x M C A x M F 8 y K z N f Q S 9 B d X R v U m V t b 3 Z l Z E N v b H V t b n M x L n t D b 2 x 1 b W 4 y M D Q s M j A z f S Z x d W 9 0 O y w m c X V v d D t T Z W N 0 a W 9 u M S 9 G Y X J h Z G F 5 I D E w I D E w X z I r M 1 9 B L 0 F 1 d G 9 S Z W 1 v d m V k Q 2 9 s d W 1 u c z E u e 0 N v b H V t b j I w N S w y M D R 9 J n F 1 b 3 Q 7 L C Z x d W 9 0 O 1 N l Y 3 R p b 2 4 x L 0 Z h c m F k Y X k g M T A g M T B f M i s z X 0 E v Q X V 0 b 1 J l b W 9 2 Z W R D b 2 x 1 b W 5 z M S 5 7 Q 2 9 s d W 1 u M j A 2 L D I w N X 0 m c X V v d D s s J n F 1 b 3 Q 7 U 2 V j d G l v b j E v R m F y Y W R h e S A x M C A x M F 8 y K z N f Q S 9 B d X R v U m V t b 3 Z l Z E N v b H V t b n M x L n t D b 2 x 1 b W 4 y M D c s M j A 2 f S Z x d W 9 0 O y w m c X V v d D t T Z W N 0 a W 9 u M S 9 G Y X J h Z G F 5 I D E w I D E w X z I r M 1 9 B L 0 F 1 d G 9 S Z W 1 v d m V k Q 2 9 s d W 1 u c z E u e 0 N v b H V t b j I w O C w y M D d 9 J n F 1 b 3 Q 7 L C Z x d W 9 0 O 1 N l Y 3 R p b 2 4 x L 0 Z h c m F k Y X k g M T A g M T B f M i s z X 0 E v Q X V 0 b 1 J l b W 9 2 Z W R D b 2 x 1 b W 5 z M S 5 7 Q 2 9 s d W 1 u M j A 5 L D I w O H 0 m c X V v d D s s J n F 1 b 3 Q 7 U 2 V j d G l v b j E v R m F y Y W R h e S A x M C A x M F 8 y K z N f Q S 9 B d X R v U m V t b 3 Z l Z E N v b H V t b n M x L n t D b 2 x 1 b W 4 y M T A s M j A 5 f S Z x d W 9 0 O y w m c X V v d D t T Z W N 0 a W 9 u M S 9 G Y X J h Z G F 5 I D E w I D E w X z I r M 1 9 B L 0 F 1 d G 9 S Z W 1 v d m V k Q 2 9 s d W 1 u c z E u e 0 N v b H V t b j I x M S w y M T B 9 J n F 1 b 3 Q 7 L C Z x d W 9 0 O 1 N l Y 3 R p b 2 4 x L 0 Z h c m F k Y X k g M T A g M T B f M i s z X 0 E v Q X V 0 b 1 J l b W 9 2 Z W R D b 2 x 1 b W 5 z M S 5 7 Q 2 9 s d W 1 u M j E y L D I x M X 0 m c X V v d D s s J n F 1 b 3 Q 7 U 2 V j d G l v b j E v R m F y Y W R h e S A x M C A x M F 8 y K z N f Q S 9 B d X R v U m V t b 3 Z l Z E N v b H V t b n M x L n t D b 2 x 1 b W 4 y M T M s M j E y f S Z x d W 9 0 O y w m c X V v d D t T Z W N 0 a W 9 u M S 9 G Y X J h Z G F 5 I D E w I D E w X z I r M 1 9 B L 0 F 1 d G 9 S Z W 1 v d m V k Q 2 9 s d W 1 u c z E u e 0 N v b H V t b j I x N C w y M T N 9 J n F 1 b 3 Q 7 L C Z x d W 9 0 O 1 N l Y 3 R p b 2 4 x L 0 Z h c m F k Y X k g M T A g M T B f M i s z X 0 E v Q X V 0 b 1 J l b W 9 2 Z W R D b 2 x 1 b W 5 z M S 5 7 Q 2 9 s d W 1 u M j E 1 L D I x N H 0 m c X V v d D s s J n F 1 b 3 Q 7 U 2 V j d G l v b j E v R m F y Y W R h e S A x M C A x M F 8 y K z N f Q S 9 B d X R v U m V t b 3 Z l Z E N v b H V t b n M x L n t D b 2 x 1 b W 4 y M T Y s M j E 1 f S Z x d W 9 0 O y w m c X V v d D t T Z W N 0 a W 9 u M S 9 G Y X J h Z G F 5 I D E w I D E w X z I r M 1 9 B L 0 F 1 d G 9 S Z W 1 v d m V k Q 2 9 s d W 1 u c z E u e 0 N v b H V t b j I x N y w y M T Z 9 J n F 1 b 3 Q 7 L C Z x d W 9 0 O 1 N l Y 3 R p b 2 4 x L 0 Z h c m F k Y X k g M T A g M T B f M i s z X 0 E v Q X V 0 b 1 J l b W 9 2 Z W R D b 2 x 1 b W 5 z M S 5 7 Q 2 9 s d W 1 u M j E 4 L D I x N 3 0 m c X V v d D s s J n F 1 b 3 Q 7 U 2 V j d G l v b j E v R m F y Y W R h e S A x M C A x M F 8 y K z N f Q S 9 B d X R v U m V t b 3 Z l Z E N v b H V t b n M x L n t D b 2 x 1 b W 4 y M T k s M j E 4 f S Z x d W 9 0 O y w m c X V v d D t T Z W N 0 a W 9 u M S 9 G Y X J h Z G F 5 I D E w I D E w X z I r M 1 9 B L 0 F 1 d G 9 S Z W 1 v d m V k Q 2 9 s d W 1 u c z E u e 0 N v b H V t b j I y M C w y M T l 9 J n F 1 b 3 Q 7 L C Z x d W 9 0 O 1 N l Y 3 R p b 2 4 x L 0 Z h c m F k Y X k g M T A g M T B f M i s z X 0 E v Q X V 0 b 1 J l b W 9 2 Z W R D b 2 x 1 b W 5 z M S 5 7 Q 2 9 s d W 1 u M j I x L D I y M H 0 m c X V v d D s s J n F 1 b 3 Q 7 U 2 V j d G l v b j E v R m F y Y W R h e S A x M C A x M F 8 y K z N f Q S 9 B d X R v U m V t b 3 Z l Z E N v b H V t b n M x L n t D b 2 x 1 b W 4 y M j I s M j I x f S Z x d W 9 0 O y w m c X V v d D t T Z W N 0 a W 9 u M S 9 G Y X J h Z G F 5 I D E w I D E w X z I r M 1 9 B L 0 F 1 d G 9 S Z W 1 v d m V k Q 2 9 s d W 1 u c z E u e 0 N v b H V t b j I y M y w y M j J 9 J n F 1 b 3 Q 7 L C Z x d W 9 0 O 1 N l Y 3 R p b 2 4 x L 0 Z h c m F k Y X k g M T A g M T B f M i s z X 0 E v Q X V 0 b 1 J l b W 9 2 Z W R D b 2 x 1 b W 5 z M S 5 7 Q 2 9 s d W 1 u M j I 0 L D I y M 3 0 m c X V v d D s s J n F 1 b 3 Q 7 U 2 V j d G l v b j E v R m F y Y W R h e S A x M C A x M F 8 y K z N f Q S 9 B d X R v U m V t b 3 Z l Z E N v b H V t b n M x L n t D b 2 x 1 b W 4 y M j U s M j I 0 f S Z x d W 9 0 O y w m c X V v d D t T Z W N 0 a W 9 u M S 9 G Y X J h Z G F 5 I D E w I D E w X z I r M 1 9 B L 0 F 1 d G 9 S Z W 1 v d m V k Q 2 9 s d W 1 u c z E u e 0 N v b H V t b j I y N i w y M j V 9 J n F 1 b 3 Q 7 L C Z x d W 9 0 O 1 N l Y 3 R p b 2 4 x L 0 Z h c m F k Y X k g M T A g M T B f M i s z X 0 E v Q X V 0 b 1 J l b W 9 2 Z W R D b 2 x 1 b W 5 z M S 5 7 Q 2 9 s d W 1 u M j I 3 L D I y N n 0 m c X V v d D s s J n F 1 b 3 Q 7 U 2 V j d G l v b j E v R m F y Y W R h e S A x M C A x M F 8 y K z N f Q S 9 B d X R v U m V t b 3 Z l Z E N v b H V t b n M x L n t D b 2 x 1 b W 4 y M j g s M j I 3 f S Z x d W 9 0 O y w m c X V v d D t T Z W N 0 a W 9 u M S 9 G Y X J h Z G F 5 I D E w I D E w X z I r M 1 9 B L 0 F 1 d G 9 S Z W 1 v d m V k Q 2 9 s d W 1 u c z E u e 0 N v b H V t b j I y O S w y M j h 9 J n F 1 b 3 Q 7 L C Z x d W 9 0 O 1 N l Y 3 R p b 2 4 x L 0 Z h c m F k Y X k g M T A g M T B f M i s z X 0 E v Q X V 0 b 1 J l b W 9 2 Z W R D b 2 x 1 b W 5 z M S 5 7 Q 2 9 s d W 1 u M j M w L D I y O X 0 m c X V v d D s s J n F 1 b 3 Q 7 U 2 V j d G l v b j E v R m F y Y W R h e S A x M C A x M F 8 y K z N f Q S 9 B d X R v U m V t b 3 Z l Z E N v b H V t b n M x L n t D b 2 x 1 b W 4 y M z E s M j M w f S Z x d W 9 0 O y w m c X V v d D t T Z W N 0 a W 9 u M S 9 G Y X J h Z G F 5 I D E w I D E w X z I r M 1 9 B L 0 F 1 d G 9 S Z W 1 v d m V k Q 2 9 s d W 1 u c z E u e 0 N v b H V t b j I z M i w y M z F 9 J n F 1 b 3 Q 7 L C Z x d W 9 0 O 1 N l Y 3 R p b 2 4 x L 0 Z h c m F k Y X k g M T A g M T B f M i s z X 0 E v Q X V 0 b 1 J l b W 9 2 Z W R D b 2 x 1 b W 5 z M S 5 7 Q 2 9 s d W 1 u M j M z L D I z M n 0 m c X V v d D s s J n F 1 b 3 Q 7 U 2 V j d G l v b j E v R m F y Y W R h e S A x M C A x M F 8 y K z N f Q S 9 B d X R v U m V t b 3 Z l Z E N v b H V t b n M x L n t D b 2 x 1 b W 4 y M z Q s M j M z f S Z x d W 9 0 O y w m c X V v d D t T Z W N 0 a W 9 u M S 9 G Y X J h Z G F 5 I D E w I D E w X z I r M 1 9 B L 0 F 1 d G 9 S Z W 1 v d m V k Q 2 9 s d W 1 u c z E u e 0 N v b H V t b j I z N S w y M z R 9 J n F 1 b 3 Q 7 L C Z x d W 9 0 O 1 N l Y 3 R p b 2 4 x L 0 Z h c m F k Y X k g M T A g M T B f M i s z X 0 E v Q X V 0 b 1 J l b W 9 2 Z W R D b 2 x 1 b W 5 z M S 5 7 Q 2 9 s d W 1 u M j M 2 L D I z N X 0 m c X V v d D s s J n F 1 b 3 Q 7 U 2 V j d G l v b j E v R m F y Y W R h e S A x M C A x M F 8 y K z N f Q S 9 B d X R v U m V t b 3 Z l Z E N v b H V t b n M x L n t D b 2 x 1 b W 4 y M z c s M j M 2 f S Z x d W 9 0 O y w m c X V v d D t T Z W N 0 a W 9 u M S 9 G Y X J h Z G F 5 I D E w I D E w X z I r M 1 9 B L 0 F 1 d G 9 S Z W 1 v d m V k Q 2 9 s d W 1 u c z E u e 0 N v b H V t b j I z O C w y M z d 9 J n F 1 b 3 Q 7 L C Z x d W 9 0 O 1 N l Y 3 R p b 2 4 x L 0 Z h c m F k Y X k g M T A g M T B f M i s z X 0 E v Q X V 0 b 1 J l b W 9 2 Z W R D b 2 x 1 b W 5 z M S 5 7 Q 2 9 s d W 1 u M j M 5 L D I z O H 0 m c X V v d D s s J n F 1 b 3 Q 7 U 2 V j d G l v b j E v R m F y Y W R h e S A x M C A x M F 8 y K z N f Q S 9 B d X R v U m V t b 3 Z l Z E N v b H V t b n M x L n t D b 2 x 1 b W 4 y N D A s M j M 5 f S Z x d W 9 0 O y w m c X V v d D t T Z W N 0 a W 9 u M S 9 G Y X J h Z G F 5 I D E w I D E w X z I r M 1 9 B L 0 F 1 d G 9 S Z W 1 v d m V k Q 2 9 s d W 1 u c z E u e 0 N v b H V t b j I 0 M S w y N D B 9 J n F 1 b 3 Q 7 L C Z x d W 9 0 O 1 N l Y 3 R p b 2 4 x L 0 Z h c m F k Y X k g M T A g M T B f M i s z X 0 E v Q X V 0 b 1 J l b W 9 2 Z W R D b 2 x 1 b W 5 z M S 5 7 Q 2 9 s d W 1 u M j Q y L D I 0 M X 0 m c X V v d D s s J n F 1 b 3 Q 7 U 2 V j d G l v b j E v R m F y Y W R h e S A x M C A x M F 8 y K z N f Q S 9 B d X R v U m V t b 3 Z l Z E N v b H V t b n M x L n t D b 2 x 1 b W 4 y N D M s M j Q y f S Z x d W 9 0 O y w m c X V v d D t T Z W N 0 a W 9 u M S 9 G Y X J h Z G F 5 I D E w I D E w X z I r M 1 9 B L 0 F 1 d G 9 S Z W 1 v d m V k Q 2 9 s d W 1 u c z E u e 0 N v b H V t b j I 0 N C w y N D N 9 J n F 1 b 3 Q 7 L C Z x d W 9 0 O 1 N l Y 3 R p b 2 4 x L 0 Z h c m F k Y X k g M T A g M T B f M i s z X 0 E v Q X V 0 b 1 J l b W 9 2 Z W R D b 2 x 1 b W 5 z M S 5 7 Q 2 9 s d W 1 u M j Q 1 L D I 0 N H 0 m c X V v d D s s J n F 1 b 3 Q 7 U 2 V j d G l v b j E v R m F y Y W R h e S A x M C A x M F 8 y K z N f Q S 9 B d X R v U m V t b 3 Z l Z E N v b H V t b n M x L n t D b 2 x 1 b W 4 y N D Y s M j Q 1 f S Z x d W 9 0 O y w m c X V v d D t T Z W N 0 a W 9 u M S 9 G Y X J h Z G F 5 I D E w I D E w X z I r M 1 9 B L 0 F 1 d G 9 S Z W 1 v d m V k Q 2 9 s d W 1 u c z E u e 0 N v b H V t b j I 0 N y w y N D Z 9 J n F 1 b 3 Q 7 L C Z x d W 9 0 O 1 N l Y 3 R p b 2 4 x L 0 Z h c m F k Y X k g M T A g M T B f M i s z X 0 E v Q X V 0 b 1 J l b W 9 2 Z W R D b 2 x 1 b W 5 z M S 5 7 Q 2 9 s d W 1 u M j Q 4 L D I 0 N 3 0 m c X V v d D s s J n F 1 b 3 Q 7 U 2 V j d G l v b j E v R m F y Y W R h e S A x M C A x M F 8 y K z N f Q S 9 B d X R v U m V t b 3 Z l Z E N v b H V t b n M x L n t D b 2 x 1 b W 4 y N D k s M j Q 4 f S Z x d W 9 0 O y w m c X V v d D t T Z W N 0 a W 9 u M S 9 G Y X J h Z G F 5 I D E w I D E w X z I r M 1 9 B L 0 F 1 d G 9 S Z W 1 v d m V k Q 2 9 s d W 1 u c z E u e 0 N v b H V t b j I 1 M C w y N D l 9 J n F 1 b 3 Q 7 L C Z x d W 9 0 O 1 N l Y 3 R p b 2 4 x L 0 Z h c m F k Y X k g M T A g M T B f M i s z X 0 E v Q X V 0 b 1 J l b W 9 2 Z W R D b 2 x 1 b W 5 z M S 5 7 Q 2 9 s d W 1 u M j U x L D I 1 M H 0 m c X V v d D s s J n F 1 b 3 Q 7 U 2 V j d G l v b j E v R m F y Y W R h e S A x M C A x M F 8 y K z N f Q S 9 B d X R v U m V t b 3 Z l Z E N v b H V t b n M x L n t D b 2 x 1 b W 4 y N T I s M j U x f S Z x d W 9 0 O y w m c X V v d D t T Z W N 0 a W 9 u M S 9 G Y X J h Z G F 5 I D E w I D E w X z I r M 1 9 B L 0 F 1 d G 9 S Z W 1 v d m V k Q 2 9 s d W 1 u c z E u e 0 N v b H V t b j I 1 M y w y N T J 9 J n F 1 b 3 Q 7 L C Z x d W 9 0 O 1 N l Y 3 R p b 2 4 x L 0 Z h c m F k Y X k g M T A g M T B f M i s z X 0 E v Q X V 0 b 1 J l b W 9 2 Z W R D b 2 x 1 b W 5 z M S 5 7 Q 2 9 s d W 1 u M j U 0 L D I 1 M 3 0 m c X V v d D s s J n F 1 b 3 Q 7 U 2 V j d G l v b j E v R m F y Y W R h e S A x M C A x M F 8 y K z N f Q S 9 B d X R v U m V t b 3 Z l Z E N v b H V t b n M x L n t D b 2 x 1 b W 4 y N T U s M j U 0 f S Z x d W 9 0 O y w m c X V v d D t T Z W N 0 a W 9 u M S 9 G Y X J h Z G F 5 I D E w I D E w X z I r M 1 9 B L 0 F 1 d G 9 S Z W 1 v d m V k Q 2 9 s d W 1 u c z E u e 0 N v b H V t b j I 1 N i w y N T V 9 J n F 1 b 3 Q 7 L C Z x d W 9 0 O 1 N l Y 3 R p b 2 4 x L 0 Z h c m F k Y X k g M T A g M T B f M i s z X 0 E v Q X V 0 b 1 J l b W 9 2 Z W R D b 2 x 1 b W 5 z M S 5 7 Q 2 9 s d W 1 u M j U 3 L D I 1 N n 0 m c X V v d D s s J n F 1 b 3 Q 7 U 2 V j d G l v b j E v R m F y Y W R h e S A x M C A x M F 8 y K z N f Q S 9 B d X R v U m V t b 3 Z l Z E N v b H V t b n M x L n t D b 2 x 1 b W 4 y N T g s M j U 3 f S Z x d W 9 0 O y w m c X V v d D t T Z W N 0 a W 9 u M S 9 G Y X J h Z G F 5 I D E w I D E w X z I r M 1 9 B L 0 F 1 d G 9 S Z W 1 v d m V k Q 2 9 s d W 1 u c z E u e 0 N v b H V t b j I 1 O S w y N T h 9 J n F 1 b 3 Q 7 L C Z x d W 9 0 O 1 N l Y 3 R p b 2 4 x L 0 Z h c m F k Y X k g M T A g M T B f M i s z X 0 E v Q X V 0 b 1 J l b W 9 2 Z W R D b 2 x 1 b W 5 z M S 5 7 Q 2 9 s d W 1 u M j Y w L D I 1 O X 0 m c X V v d D s s J n F 1 b 3 Q 7 U 2 V j d G l v b j E v R m F y Y W R h e S A x M C A x M F 8 y K z N f Q S 9 B d X R v U m V t b 3 Z l Z E N v b H V t b n M x L n t D b 2 x 1 b W 4 y N j E s M j Y w f S Z x d W 9 0 O y w m c X V v d D t T Z W N 0 a W 9 u M S 9 G Y X J h Z G F 5 I D E w I D E w X z I r M 1 9 B L 0 F 1 d G 9 S Z W 1 v d m V k Q 2 9 s d W 1 u c z E u e 0 N v b H V t b j I 2 M i w y N j F 9 J n F 1 b 3 Q 7 L C Z x d W 9 0 O 1 N l Y 3 R p b 2 4 x L 0 Z h c m F k Y X k g M T A g M T B f M i s z X 0 E v Q X V 0 b 1 J l b W 9 2 Z W R D b 2 x 1 b W 5 z M S 5 7 Q 2 9 s d W 1 u M j Y z L D I 2 M n 0 m c X V v d D s s J n F 1 b 3 Q 7 U 2 V j d G l v b j E v R m F y Y W R h e S A x M C A x M F 8 y K z N f Q S 9 B d X R v U m V t b 3 Z l Z E N v b H V t b n M x L n t D b 2 x 1 b W 4 y N j Q s M j Y z f S Z x d W 9 0 O y w m c X V v d D t T Z W N 0 a W 9 u M S 9 G Y X J h Z G F 5 I D E w I D E w X z I r M 1 9 B L 0 F 1 d G 9 S Z W 1 v d m V k Q 2 9 s d W 1 u c z E u e 0 N v b H V t b j I 2 N S w y N j R 9 J n F 1 b 3 Q 7 L C Z x d W 9 0 O 1 N l Y 3 R p b 2 4 x L 0 Z h c m F k Y X k g M T A g M T B f M i s z X 0 E v Q X V 0 b 1 J l b W 9 2 Z W R D b 2 x 1 b W 5 z M S 5 7 Q 2 9 s d W 1 u M j Y 2 L D I 2 N X 0 m c X V v d D s s J n F 1 b 3 Q 7 U 2 V j d G l v b j E v R m F y Y W R h e S A x M C A x M F 8 y K z N f Q S 9 B d X R v U m V t b 3 Z l Z E N v b H V t b n M x L n t D b 2 x 1 b W 4 y N j c s M j Y 2 f S Z x d W 9 0 O y w m c X V v d D t T Z W N 0 a W 9 u M S 9 G Y X J h Z G F 5 I D E w I D E w X z I r M 1 9 B L 0 F 1 d G 9 S Z W 1 v d m V k Q 2 9 s d W 1 u c z E u e 0 N v b H V t b j I 2 O C w y N j d 9 J n F 1 b 3 Q 7 L C Z x d W 9 0 O 1 N l Y 3 R p b 2 4 x L 0 Z h c m F k Y X k g M T A g M T B f M i s z X 0 E v Q X V 0 b 1 J l b W 9 2 Z W R D b 2 x 1 b W 5 z M S 5 7 Q 2 9 s d W 1 u M j Y 5 L D I 2 O H 0 m c X V v d D s s J n F 1 b 3 Q 7 U 2 V j d G l v b j E v R m F y Y W R h e S A x M C A x M F 8 y K z N f Q S 9 B d X R v U m V t b 3 Z l Z E N v b H V t b n M x L n t D b 2 x 1 b W 4 y N z A s M j Y 5 f S Z x d W 9 0 O y w m c X V v d D t T Z W N 0 a W 9 u M S 9 G Y X J h Z G F 5 I D E w I D E w X z I r M 1 9 B L 0 F 1 d G 9 S Z W 1 v d m V k Q 2 9 s d W 1 u c z E u e 0 N v b H V t b j I 3 M S w y N z B 9 J n F 1 b 3 Q 7 L C Z x d W 9 0 O 1 N l Y 3 R p b 2 4 x L 0 Z h c m F k Y X k g M T A g M T B f M i s z X 0 E v Q X V 0 b 1 J l b W 9 2 Z W R D b 2 x 1 b W 5 z M S 5 7 Q 2 9 s d W 1 u M j c y L D I 3 M X 0 m c X V v d D s s J n F 1 b 3 Q 7 U 2 V j d G l v b j E v R m F y Y W R h e S A x M C A x M F 8 y K z N f Q S 9 B d X R v U m V t b 3 Z l Z E N v b H V t b n M x L n t D b 2 x 1 b W 4 y N z M s M j c y f S Z x d W 9 0 O y w m c X V v d D t T Z W N 0 a W 9 u M S 9 G Y X J h Z G F 5 I D E w I D E w X z I r M 1 9 B L 0 F 1 d G 9 S Z W 1 v d m V k Q 2 9 s d W 1 u c z E u e 0 N v b H V t b j I 3 N C w y N z N 9 J n F 1 b 3 Q 7 L C Z x d W 9 0 O 1 N l Y 3 R p b 2 4 x L 0 Z h c m F k Y X k g M T A g M T B f M i s z X 0 E v Q X V 0 b 1 J l b W 9 2 Z W R D b 2 x 1 b W 5 z M S 5 7 Q 2 9 s d W 1 u M j c 1 L D I 3 N H 0 m c X V v d D s s J n F 1 b 3 Q 7 U 2 V j d G l v b j E v R m F y Y W R h e S A x M C A x M F 8 y K z N f Q S 9 B d X R v U m V t b 3 Z l Z E N v b H V t b n M x L n t D b 2 x 1 b W 4 y N z Y s M j c 1 f S Z x d W 9 0 O y w m c X V v d D t T Z W N 0 a W 9 u M S 9 G Y X J h Z G F 5 I D E w I D E w X z I r M 1 9 B L 0 F 1 d G 9 S Z W 1 v d m V k Q 2 9 s d W 1 u c z E u e 0 N v b H V t b j I 3 N y w y N z Z 9 J n F 1 b 3 Q 7 L C Z x d W 9 0 O 1 N l Y 3 R p b 2 4 x L 0 Z h c m F k Y X k g M T A g M T B f M i s z X 0 E v Q X V 0 b 1 J l b W 9 2 Z W R D b 2 x 1 b W 5 z M S 5 7 Q 2 9 s d W 1 u M j c 4 L D I 3 N 3 0 m c X V v d D s s J n F 1 b 3 Q 7 U 2 V j d G l v b j E v R m F y Y W R h e S A x M C A x M F 8 y K z N f Q S 9 B d X R v U m V t b 3 Z l Z E N v b H V t b n M x L n t D b 2 x 1 b W 4 y N z k s M j c 4 f S Z x d W 9 0 O y w m c X V v d D t T Z W N 0 a W 9 u M S 9 G Y X J h Z G F 5 I D E w I D E w X z I r M 1 9 B L 0 F 1 d G 9 S Z W 1 v d m V k Q 2 9 s d W 1 u c z E u e 0 N v b H V t b j I 4 M C w y N z l 9 J n F 1 b 3 Q 7 L C Z x d W 9 0 O 1 N l Y 3 R p b 2 4 x L 0 Z h c m F k Y X k g M T A g M T B f M i s z X 0 E v Q X V 0 b 1 J l b W 9 2 Z W R D b 2 x 1 b W 5 z M S 5 7 Q 2 9 s d W 1 u M j g x L D I 4 M H 0 m c X V v d D s s J n F 1 b 3 Q 7 U 2 V j d G l v b j E v R m F y Y W R h e S A x M C A x M F 8 y K z N f Q S 9 B d X R v U m V t b 3 Z l Z E N v b H V t b n M x L n t D b 2 x 1 b W 4 y O D I s M j g x f S Z x d W 9 0 O y w m c X V v d D t T Z W N 0 a W 9 u M S 9 G Y X J h Z G F 5 I D E w I D E w X z I r M 1 9 B L 0 F 1 d G 9 S Z W 1 v d m V k Q 2 9 s d W 1 u c z E u e 0 N v b H V t b j I 4 M y w y O D J 9 J n F 1 b 3 Q 7 L C Z x d W 9 0 O 1 N l Y 3 R p b 2 4 x L 0 Z h c m F k Y X k g M T A g M T B f M i s z X 0 E v Q X V 0 b 1 J l b W 9 2 Z W R D b 2 x 1 b W 5 z M S 5 7 Q 2 9 s d W 1 u M j g 0 L D I 4 M 3 0 m c X V v d D s s J n F 1 b 3 Q 7 U 2 V j d G l v b j E v R m F y Y W R h e S A x M C A x M F 8 y K z N f Q S 9 B d X R v U m V t b 3 Z l Z E N v b H V t b n M x L n t D b 2 x 1 b W 4 y O D U s M j g 0 f S Z x d W 9 0 O y w m c X V v d D t T Z W N 0 a W 9 u M S 9 G Y X J h Z G F 5 I D E w I D E w X z I r M 1 9 B L 0 F 1 d G 9 S Z W 1 v d m V k Q 2 9 s d W 1 u c z E u e 0 N v b H V t b j I 4 N i w y O D V 9 J n F 1 b 3 Q 7 L C Z x d W 9 0 O 1 N l Y 3 R p b 2 4 x L 0 Z h c m F k Y X k g M T A g M T B f M i s z X 0 E v Q X V 0 b 1 J l b W 9 2 Z W R D b 2 x 1 b W 5 z M S 5 7 Q 2 9 s d W 1 u M j g 3 L D I 4 N n 0 m c X V v d D s s J n F 1 b 3 Q 7 U 2 V j d G l v b j E v R m F y Y W R h e S A x M C A x M F 8 y K z N f Q S 9 B d X R v U m V t b 3 Z l Z E N v b H V t b n M x L n t D b 2 x 1 b W 4 y O D g s M j g 3 f S Z x d W 9 0 O y w m c X V v d D t T Z W N 0 a W 9 u M S 9 G Y X J h Z G F 5 I D E w I D E w X z I r M 1 9 B L 0 F 1 d G 9 S Z W 1 v d m V k Q 2 9 s d W 1 u c z E u e 0 N v b H V t b j I 4 O S w y O D h 9 J n F 1 b 3 Q 7 L C Z x d W 9 0 O 1 N l Y 3 R p b 2 4 x L 0 Z h c m F k Y X k g M T A g M T B f M i s z X 0 E v Q X V 0 b 1 J l b W 9 2 Z W R D b 2 x 1 b W 5 z M S 5 7 Q 2 9 s d W 1 u M j k w L D I 4 O X 0 m c X V v d D s s J n F 1 b 3 Q 7 U 2 V j d G l v b j E v R m F y Y W R h e S A x M C A x M F 8 y K z N f Q S 9 B d X R v U m V t b 3 Z l Z E N v b H V t b n M x L n t D b 2 x 1 b W 4 y O T E s M j k w f S Z x d W 9 0 O y w m c X V v d D t T Z W N 0 a W 9 u M S 9 G Y X J h Z G F 5 I D E w I D E w X z I r M 1 9 B L 0 F 1 d G 9 S Z W 1 v d m V k Q 2 9 s d W 1 u c z E u e 0 N v b H V t b j I 5 M i w y O T F 9 J n F 1 b 3 Q 7 L C Z x d W 9 0 O 1 N l Y 3 R p b 2 4 x L 0 Z h c m F k Y X k g M T A g M T B f M i s z X 0 E v Q X V 0 b 1 J l b W 9 2 Z W R D b 2 x 1 b W 5 z M S 5 7 Q 2 9 s d W 1 u M j k z L D I 5 M n 0 m c X V v d D s s J n F 1 b 3 Q 7 U 2 V j d G l v b j E v R m F y Y W R h e S A x M C A x M F 8 y K z N f Q S 9 B d X R v U m V t b 3 Z l Z E N v b H V t b n M x L n t D b 2 x 1 b W 4 y O T Q s M j k z f S Z x d W 9 0 O y w m c X V v d D t T Z W N 0 a W 9 u M S 9 G Y X J h Z G F 5 I D E w I D E w X z I r M 1 9 B L 0 F 1 d G 9 S Z W 1 v d m V k Q 2 9 s d W 1 u c z E u e 0 N v b H V t b j I 5 N S w y O T R 9 J n F 1 b 3 Q 7 L C Z x d W 9 0 O 1 N l Y 3 R p b 2 4 x L 0 Z h c m F k Y X k g M T A g M T B f M i s z X 0 E v Q X V 0 b 1 J l b W 9 2 Z W R D b 2 x 1 b W 5 z M S 5 7 Q 2 9 s d W 1 u M j k 2 L D I 5 N X 0 m c X V v d D s s J n F 1 b 3 Q 7 U 2 V j d G l v b j E v R m F y Y W R h e S A x M C A x M F 8 y K z N f Q S 9 B d X R v U m V t b 3 Z l Z E N v b H V t b n M x L n t D b 2 x 1 b W 4 y O T c s M j k 2 f S Z x d W 9 0 O y w m c X V v d D t T Z W N 0 a W 9 u M S 9 G Y X J h Z G F 5 I D E w I D E w X z I r M 1 9 B L 0 F 1 d G 9 S Z W 1 v d m V k Q 2 9 s d W 1 u c z E u e 0 N v b H V t b j I 5 O C w y O T d 9 J n F 1 b 3 Q 7 L C Z x d W 9 0 O 1 N l Y 3 R p b 2 4 x L 0 Z h c m F k Y X k g M T A g M T B f M i s z X 0 E v Q X V 0 b 1 J l b W 9 2 Z W R D b 2 x 1 b W 5 z M S 5 7 Q 2 9 s d W 1 u M j k 5 L D I 5 O H 0 m c X V v d D s s J n F 1 b 3 Q 7 U 2 V j d G l v b j E v R m F y Y W R h e S A x M C A x M F 8 y K z N f Q S 9 B d X R v U m V t b 3 Z l Z E N v b H V t b n M x L n t D b 2 x 1 b W 4 z M D A s M j k 5 f S Z x d W 9 0 O y w m c X V v d D t T Z W N 0 a W 9 u M S 9 G Y X J h Z G F 5 I D E w I D E w X z I r M 1 9 B L 0 F 1 d G 9 S Z W 1 v d m V k Q 2 9 s d W 1 u c z E u e 0 N v b H V t b j M w M S w z M D B 9 J n F 1 b 3 Q 7 L C Z x d W 9 0 O 1 N l Y 3 R p b 2 4 x L 0 Z h c m F k Y X k g M T A g M T B f M i s z X 0 E v Q X V 0 b 1 J l b W 9 2 Z W R D b 2 x 1 b W 5 z M S 5 7 Q 2 9 s d W 1 u M z A y L D M w M X 0 m c X V v d D s s J n F 1 b 3 Q 7 U 2 V j d G l v b j E v R m F y Y W R h e S A x M C A x M F 8 y K z N f Q S 9 B d X R v U m V t b 3 Z l Z E N v b H V t b n M x L n t D b 2 x 1 b W 4 z M D M s M z A y f S Z x d W 9 0 O y w m c X V v d D t T Z W N 0 a W 9 u M S 9 G Y X J h Z G F 5 I D E w I D E w X z I r M 1 9 B L 0 F 1 d G 9 S Z W 1 v d m V k Q 2 9 s d W 1 u c z E u e 0 N v b H V t b j M w N C w z M D N 9 J n F 1 b 3 Q 7 L C Z x d W 9 0 O 1 N l Y 3 R p b 2 4 x L 0 Z h c m F k Y X k g M T A g M T B f M i s z X 0 E v Q X V 0 b 1 J l b W 9 2 Z W R D b 2 x 1 b W 5 z M S 5 7 Q 2 9 s d W 1 u M z A 1 L D M w N H 0 m c X V v d D s s J n F 1 b 3 Q 7 U 2 V j d G l v b j E v R m F y Y W R h e S A x M C A x M F 8 y K z N f Q S 9 B d X R v U m V t b 3 Z l Z E N v b H V t b n M x L n t D b 2 x 1 b W 4 z M D Y s M z A 1 f S Z x d W 9 0 O y w m c X V v d D t T Z W N 0 a W 9 u M S 9 G Y X J h Z G F 5 I D E w I D E w X z I r M 1 9 B L 0 F 1 d G 9 S Z W 1 v d m V k Q 2 9 s d W 1 u c z E u e 0 N v b H V t b j M w N y w z M D Z 9 J n F 1 b 3 Q 7 L C Z x d W 9 0 O 1 N l Y 3 R p b 2 4 x L 0 Z h c m F k Y X k g M T A g M T B f M i s z X 0 E v Q X V 0 b 1 J l b W 9 2 Z W R D b 2 x 1 b W 5 z M S 5 7 Q 2 9 s d W 1 u M z A 4 L D M w N 3 0 m c X V v d D s s J n F 1 b 3 Q 7 U 2 V j d G l v b j E v R m F y Y W R h e S A x M C A x M F 8 y K z N f Q S 9 B d X R v U m V t b 3 Z l Z E N v b H V t b n M x L n t D b 2 x 1 b W 4 z M D k s M z A 4 f S Z x d W 9 0 O y w m c X V v d D t T Z W N 0 a W 9 u M S 9 G Y X J h Z G F 5 I D E w I D E w X z I r M 1 9 B L 0 F 1 d G 9 S Z W 1 v d m V k Q 2 9 s d W 1 u c z E u e 0 N v b H V t b j M x M C w z M D l 9 J n F 1 b 3 Q 7 L C Z x d W 9 0 O 1 N l Y 3 R p b 2 4 x L 0 Z h c m F k Y X k g M T A g M T B f M i s z X 0 E v Q X V 0 b 1 J l b W 9 2 Z W R D b 2 x 1 b W 5 z M S 5 7 Q 2 9 s d W 1 u M z E x L D M x M H 0 m c X V v d D s s J n F 1 b 3 Q 7 U 2 V j d G l v b j E v R m F y Y W R h e S A x M C A x M F 8 y K z N f Q S 9 B d X R v U m V t b 3 Z l Z E N v b H V t b n M x L n t D b 2 x 1 b W 4 z M T I s M z E x f S Z x d W 9 0 O y w m c X V v d D t T Z W N 0 a W 9 u M S 9 G Y X J h Z G F 5 I D E w I D E w X z I r M 1 9 B L 0 F 1 d G 9 S Z W 1 v d m V k Q 2 9 s d W 1 u c z E u e 0 N v b H V t b j M x M y w z M T J 9 J n F 1 b 3 Q 7 L C Z x d W 9 0 O 1 N l Y 3 R p b 2 4 x L 0 Z h c m F k Y X k g M T A g M T B f M i s z X 0 E v Q X V 0 b 1 J l b W 9 2 Z W R D b 2 x 1 b W 5 z M S 5 7 Q 2 9 s d W 1 u M z E 0 L D M x M 3 0 m c X V v d D s s J n F 1 b 3 Q 7 U 2 V j d G l v b j E v R m F y Y W R h e S A x M C A x M F 8 y K z N f Q S 9 B d X R v U m V t b 3 Z l Z E N v b H V t b n M x L n t D b 2 x 1 b W 4 z M T U s M z E 0 f S Z x d W 9 0 O y w m c X V v d D t T Z W N 0 a W 9 u M S 9 G Y X J h Z G F 5 I D E w I D E w X z I r M 1 9 B L 0 F 1 d G 9 S Z W 1 v d m V k Q 2 9 s d W 1 u c z E u e 0 N v b H V t b j M x N i w z M T V 9 J n F 1 b 3 Q 7 L C Z x d W 9 0 O 1 N l Y 3 R p b 2 4 x L 0 Z h c m F k Y X k g M T A g M T B f M i s z X 0 E v Q X V 0 b 1 J l b W 9 2 Z W R D b 2 x 1 b W 5 z M S 5 7 Q 2 9 s d W 1 u M z E 3 L D M x N n 0 m c X V v d D s s J n F 1 b 3 Q 7 U 2 V j d G l v b j E v R m F y Y W R h e S A x M C A x M F 8 y K z N f Q S 9 B d X R v U m V t b 3 Z l Z E N v b H V t b n M x L n t D b 2 x 1 b W 4 z M T g s M z E 3 f S Z x d W 9 0 O y w m c X V v d D t T Z W N 0 a W 9 u M S 9 G Y X J h Z G F 5 I D E w I D E w X z I r M 1 9 B L 0 F 1 d G 9 S Z W 1 v d m V k Q 2 9 s d W 1 u c z E u e 0 N v b H V t b j M x O S w z M T h 9 J n F 1 b 3 Q 7 L C Z x d W 9 0 O 1 N l Y 3 R p b 2 4 x L 0 Z h c m F k Y X k g M T A g M T B f M i s z X 0 E v Q X V 0 b 1 J l b W 9 2 Z W R D b 2 x 1 b W 5 z M S 5 7 Q 2 9 s d W 1 u M z I w L D M x O X 0 m c X V v d D s s J n F 1 b 3 Q 7 U 2 V j d G l v b j E v R m F y Y W R h e S A x M C A x M F 8 y K z N f Q S 9 B d X R v U m V t b 3 Z l Z E N v b H V t b n M x L n t D b 2 x 1 b W 4 z M j E s M z I w f S Z x d W 9 0 O y w m c X V v d D t T Z W N 0 a W 9 u M S 9 G Y X J h Z G F 5 I D E w I D E w X z I r M 1 9 B L 0 F 1 d G 9 S Z W 1 v d m V k Q 2 9 s d W 1 u c z E u e 0 N v b H V t b j M y M i w z M j F 9 J n F 1 b 3 Q 7 L C Z x d W 9 0 O 1 N l Y 3 R p b 2 4 x L 0 Z h c m F k Y X k g M T A g M T B f M i s z X 0 E v Q X V 0 b 1 J l b W 9 2 Z W R D b 2 x 1 b W 5 z M S 5 7 Q 2 9 s d W 1 u M z I z L D M y M n 0 m c X V v d D s s J n F 1 b 3 Q 7 U 2 V j d G l v b j E v R m F y Y W R h e S A x M C A x M F 8 y K z N f Q S 9 B d X R v U m V t b 3 Z l Z E N v b H V t b n M x L n t D b 2 x 1 b W 4 z M j Q s M z I z f S Z x d W 9 0 O y w m c X V v d D t T Z W N 0 a W 9 u M S 9 G Y X J h Z G F 5 I D E w I D E w X z I r M 1 9 B L 0 F 1 d G 9 S Z W 1 v d m V k Q 2 9 s d W 1 u c z E u e 0 N v b H V t b j M y N S w z M j R 9 J n F 1 b 3 Q 7 L C Z x d W 9 0 O 1 N l Y 3 R p b 2 4 x L 0 Z h c m F k Y X k g M T A g M T B f M i s z X 0 E v Q X V 0 b 1 J l b W 9 2 Z W R D b 2 x 1 b W 5 z M S 5 7 Q 2 9 s d W 1 u M z I 2 L D M y N X 0 m c X V v d D s s J n F 1 b 3 Q 7 U 2 V j d G l v b j E v R m F y Y W R h e S A x M C A x M F 8 y K z N f Q S 9 B d X R v U m V t b 3 Z l Z E N v b H V t b n M x L n t D b 2 x 1 b W 4 z M j c s M z I 2 f S Z x d W 9 0 O y w m c X V v d D t T Z W N 0 a W 9 u M S 9 G Y X J h Z G F 5 I D E w I D E w X z I r M 1 9 B L 0 F 1 d G 9 S Z W 1 v d m V k Q 2 9 s d W 1 u c z E u e 0 N v b H V t b j M y O C w z M j d 9 J n F 1 b 3 Q 7 L C Z x d W 9 0 O 1 N l Y 3 R p b 2 4 x L 0 Z h c m F k Y X k g M T A g M T B f M i s z X 0 E v Q X V 0 b 1 J l b W 9 2 Z W R D b 2 x 1 b W 5 z M S 5 7 Q 2 9 s d W 1 u M z I 5 L D M y O H 0 m c X V v d D s s J n F 1 b 3 Q 7 U 2 V j d G l v b j E v R m F y Y W R h e S A x M C A x M F 8 y K z N f Q S 9 B d X R v U m V t b 3 Z l Z E N v b H V t b n M x L n t D b 2 x 1 b W 4 z M z A s M z I 5 f S Z x d W 9 0 O y w m c X V v d D t T Z W N 0 a W 9 u M S 9 G Y X J h Z G F 5 I D E w I D E w X z I r M 1 9 B L 0 F 1 d G 9 S Z W 1 v d m V k Q 2 9 s d W 1 u c z E u e 0 N v b H V t b j M z M S w z M z B 9 J n F 1 b 3 Q 7 L C Z x d W 9 0 O 1 N l Y 3 R p b 2 4 x L 0 Z h c m F k Y X k g M T A g M T B f M i s z X 0 E v Q X V 0 b 1 J l b W 9 2 Z W R D b 2 x 1 b W 5 z M S 5 7 Q 2 9 s d W 1 u M z M y L D M z M X 0 m c X V v d D s s J n F 1 b 3 Q 7 U 2 V j d G l v b j E v R m F y Y W R h e S A x M C A x M F 8 y K z N f Q S 9 B d X R v U m V t b 3 Z l Z E N v b H V t b n M x L n t D b 2 x 1 b W 4 z M z M s M z M y f S Z x d W 9 0 O y w m c X V v d D t T Z W N 0 a W 9 u M S 9 G Y X J h Z G F 5 I D E w I D E w X z I r M 1 9 B L 0 F 1 d G 9 S Z W 1 v d m V k Q 2 9 s d W 1 u c z E u e 0 N v b H V t b j M z N C w z M z N 9 J n F 1 b 3 Q 7 L C Z x d W 9 0 O 1 N l Y 3 R p b 2 4 x L 0 Z h c m F k Y X k g M T A g M T B f M i s z X 0 E v Q X V 0 b 1 J l b W 9 2 Z W R D b 2 x 1 b W 5 z M S 5 7 Q 2 9 s d W 1 u M z M 1 L D M z N H 0 m c X V v d D s s J n F 1 b 3 Q 7 U 2 V j d G l v b j E v R m F y Y W R h e S A x M C A x M F 8 y K z N f Q S 9 B d X R v U m V t b 3 Z l Z E N v b H V t b n M x L n t D b 2 x 1 b W 4 z M z Y s M z M 1 f S Z x d W 9 0 O y w m c X V v d D t T Z W N 0 a W 9 u M S 9 G Y X J h Z G F 5 I D E w I D E w X z I r M 1 9 B L 0 F 1 d G 9 S Z W 1 v d m V k Q 2 9 s d W 1 u c z E u e 0 N v b H V t b j M z N y w z M z Z 9 J n F 1 b 3 Q 7 L C Z x d W 9 0 O 1 N l Y 3 R p b 2 4 x L 0 Z h c m F k Y X k g M T A g M T B f M i s z X 0 E v Q X V 0 b 1 J l b W 9 2 Z W R D b 2 x 1 b W 5 z M S 5 7 Q 2 9 s d W 1 u M z M 4 L D M z N 3 0 m c X V v d D s s J n F 1 b 3 Q 7 U 2 V j d G l v b j E v R m F y Y W R h e S A x M C A x M F 8 y K z N f Q S 9 B d X R v U m V t b 3 Z l Z E N v b H V t b n M x L n t D b 2 x 1 b W 4 z M z k s M z M 4 f S Z x d W 9 0 O y w m c X V v d D t T Z W N 0 a W 9 u M S 9 G Y X J h Z G F 5 I D E w I D E w X z I r M 1 9 B L 0 F 1 d G 9 S Z W 1 v d m V k Q 2 9 s d W 1 u c z E u e 0 N v b H V t b j M 0 M C w z M z l 9 J n F 1 b 3 Q 7 L C Z x d W 9 0 O 1 N l Y 3 R p b 2 4 x L 0 Z h c m F k Y X k g M T A g M T B f M i s z X 0 E v Q X V 0 b 1 J l b W 9 2 Z W R D b 2 x 1 b W 5 z M S 5 7 Q 2 9 s d W 1 u M z Q x L D M 0 M H 0 m c X V v d D s s J n F 1 b 3 Q 7 U 2 V j d G l v b j E v R m F y Y W R h e S A x M C A x M F 8 y K z N f Q S 9 B d X R v U m V t b 3 Z l Z E N v b H V t b n M x L n t D b 2 x 1 b W 4 z N D I s M z Q x f S Z x d W 9 0 O y w m c X V v d D t T Z W N 0 a W 9 u M S 9 G Y X J h Z G F 5 I D E w I D E w X z I r M 1 9 B L 0 F 1 d G 9 S Z W 1 v d m V k Q 2 9 s d W 1 u c z E u e 0 N v b H V t b j M 0 M y w z N D J 9 J n F 1 b 3 Q 7 L C Z x d W 9 0 O 1 N l Y 3 R p b 2 4 x L 0 Z h c m F k Y X k g M T A g M T B f M i s z X 0 E v Q X V 0 b 1 J l b W 9 2 Z W R D b 2 x 1 b W 5 z M S 5 7 Q 2 9 s d W 1 u M z Q 0 L D M 0 M 3 0 m c X V v d D s s J n F 1 b 3 Q 7 U 2 V j d G l v b j E v R m F y Y W R h e S A x M C A x M F 8 y K z N f Q S 9 B d X R v U m V t b 3 Z l Z E N v b H V t b n M x L n t D b 2 x 1 b W 4 z N D U s M z Q 0 f S Z x d W 9 0 O y w m c X V v d D t T Z W N 0 a W 9 u M S 9 G Y X J h Z G F 5 I D E w I D E w X z I r M 1 9 B L 0 F 1 d G 9 S Z W 1 v d m V k Q 2 9 s d W 1 u c z E u e 0 N v b H V t b j M 0 N i w z N D V 9 J n F 1 b 3 Q 7 L C Z x d W 9 0 O 1 N l Y 3 R p b 2 4 x L 0 Z h c m F k Y X k g M T A g M T B f M i s z X 0 E v Q X V 0 b 1 J l b W 9 2 Z W R D b 2 x 1 b W 5 z M S 5 7 Q 2 9 s d W 1 u M z Q 3 L D M 0 N n 0 m c X V v d D s s J n F 1 b 3 Q 7 U 2 V j d G l v b j E v R m F y Y W R h e S A x M C A x M F 8 y K z N f Q S 9 B d X R v U m V t b 3 Z l Z E N v b H V t b n M x L n t D b 2 x 1 b W 4 z N D g s M z Q 3 f S Z x d W 9 0 O y w m c X V v d D t T Z W N 0 a W 9 u M S 9 G Y X J h Z G F 5 I D E w I D E w X z I r M 1 9 B L 0 F 1 d G 9 S Z W 1 v d m V k Q 2 9 s d W 1 u c z E u e 0 N v b H V t b j M 0 O S w z N D h 9 J n F 1 b 3 Q 7 L C Z x d W 9 0 O 1 N l Y 3 R p b 2 4 x L 0 Z h c m F k Y X k g M T A g M T B f M i s z X 0 E v Q X V 0 b 1 J l b W 9 2 Z W R D b 2 x 1 b W 5 z M S 5 7 Q 2 9 s d W 1 u M z U w L D M 0 O X 0 m c X V v d D s s J n F 1 b 3 Q 7 U 2 V j d G l v b j E v R m F y Y W R h e S A x M C A x M F 8 y K z N f Q S 9 B d X R v U m V t b 3 Z l Z E N v b H V t b n M x L n t D b 2 x 1 b W 4 z N T E s M z U w f S Z x d W 9 0 O y w m c X V v d D t T Z W N 0 a W 9 u M S 9 G Y X J h Z G F 5 I D E w I D E w X z I r M 1 9 B L 0 F 1 d G 9 S Z W 1 v d m V k Q 2 9 s d W 1 u c z E u e 0 N v b H V t b j M 1 M i w z N T F 9 J n F 1 b 3 Q 7 L C Z x d W 9 0 O 1 N l Y 3 R p b 2 4 x L 0 Z h c m F k Y X k g M T A g M T B f M i s z X 0 E v Q X V 0 b 1 J l b W 9 2 Z W R D b 2 x 1 b W 5 z M S 5 7 Q 2 9 s d W 1 u M z U z L D M 1 M n 0 m c X V v d D s s J n F 1 b 3 Q 7 U 2 V j d G l v b j E v R m F y Y W R h e S A x M C A x M F 8 y K z N f Q S 9 B d X R v U m V t b 3 Z l Z E N v b H V t b n M x L n t D b 2 x 1 b W 4 z N T Q s M z U z f S Z x d W 9 0 O y w m c X V v d D t T Z W N 0 a W 9 u M S 9 G Y X J h Z G F 5 I D E w I D E w X z I r M 1 9 B L 0 F 1 d G 9 S Z W 1 v d m V k Q 2 9 s d W 1 u c z E u e 0 N v b H V t b j M 1 N S w z N T R 9 J n F 1 b 3 Q 7 L C Z x d W 9 0 O 1 N l Y 3 R p b 2 4 x L 0 Z h c m F k Y X k g M T A g M T B f M i s z X 0 E v Q X V 0 b 1 J l b W 9 2 Z W R D b 2 x 1 b W 5 z M S 5 7 Q 2 9 s d W 1 u M z U 2 L D M 1 N X 0 m c X V v d D s s J n F 1 b 3 Q 7 U 2 V j d G l v b j E v R m F y Y W R h e S A x M C A x M F 8 y K z N f Q S 9 B d X R v U m V t b 3 Z l Z E N v b H V t b n M x L n t D b 2 x 1 b W 4 z N T c s M z U 2 f S Z x d W 9 0 O y w m c X V v d D t T Z W N 0 a W 9 u M S 9 G Y X J h Z G F 5 I D E w I D E w X z I r M 1 9 B L 0 F 1 d G 9 S Z W 1 v d m V k Q 2 9 s d W 1 u c z E u e 0 N v b H V t b j M 1 O C w z N T d 9 J n F 1 b 3 Q 7 L C Z x d W 9 0 O 1 N l Y 3 R p b 2 4 x L 0 Z h c m F k Y X k g M T A g M T B f M i s z X 0 E v Q X V 0 b 1 J l b W 9 2 Z W R D b 2 x 1 b W 5 z M S 5 7 Q 2 9 s d W 1 u M z U 5 L D M 1 O H 0 m c X V v d D s s J n F 1 b 3 Q 7 U 2 V j d G l v b j E v R m F y Y W R h e S A x M C A x M F 8 y K z N f Q S 9 B d X R v U m V t b 3 Z l Z E N v b H V t b n M x L n t D b 2 x 1 b W 4 z N j A s M z U 5 f S Z x d W 9 0 O y w m c X V v d D t T Z W N 0 a W 9 u M S 9 G Y X J h Z G F 5 I D E w I D E w X z I r M 1 9 B L 0 F 1 d G 9 S Z W 1 v d m V k Q 2 9 s d W 1 u c z E u e 0 N v b H V t b j M 2 M S w z N j B 9 J n F 1 b 3 Q 7 L C Z x d W 9 0 O 1 N l Y 3 R p b 2 4 x L 0 Z h c m F k Y X k g M T A g M T B f M i s z X 0 E v Q X V 0 b 1 J l b W 9 2 Z W R D b 2 x 1 b W 5 z M S 5 7 Q 2 9 s d W 1 u M z Y y L D M 2 M X 0 m c X V v d D s s J n F 1 b 3 Q 7 U 2 V j d G l v b j E v R m F y Y W R h e S A x M C A x M F 8 y K z N f Q S 9 B d X R v U m V t b 3 Z l Z E N v b H V t b n M x L n t D b 2 x 1 b W 4 z N j M s M z Y y f S Z x d W 9 0 O y w m c X V v d D t T Z W N 0 a W 9 u M S 9 G Y X J h Z G F 5 I D E w I D E w X z I r M 1 9 B L 0 F 1 d G 9 S Z W 1 v d m V k Q 2 9 s d W 1 u c z E u e 0 N v b H V t b j M 2 N C w z N j N 9 J n F 1 b 3 Q 7 L C Z x d W 9 0 O 1 N l Y 3 R p b 2 4 x L 0 Z h c m F k Y X k g M T A g M T B f M i s z X 0 E v Q X V 0 b 1 J l b W 9 2 Z W R D b 2 x 1 b W 5 z M S 5 7 Q 2 9 s d W 1 u M z Y 1 L D M 2 N H 0 m c X V v d D s s J n F 1 b 3 Q 7 U 2 V j d G l v b j E v R m F y Y W R h e S A x M C A x M F 8 y K z N f Q S 9 B d X R v U m V t b 3 Z l Z E N v b H V t b n M x L n t D b 2 x 1 b W 4 z N j Y s M z Y 1 f S Z x d W 9 0 O y w m c X V v d D t T Z W N 0 a W 9 u M S 9 G Y X J h Z G F 5 I D E w I D E w X z I r M 1 9 B L 0 F 1 d G 9 S Z W 1 v d m V k Q 2 9 s d W 1 u c z E u e 0 N v b H V t b j M 2 N y w z N j Z 9 J n F 1 b 3 Q 7 L C Z x d W 9 0 O 1 N l Y 3 R p b 2 4 x L 0 Z h c m F k Y X k g M T A g M T B f M i s z X 0 E v Q X V 0 b 1 J l b W 9 2 Z W R D b 2 x 1 b W 5 z M S 5 7 Q 2 9 s d W 1 u M z Y 4 L D M 2 N 3 0 m c X V v d D s s J n F 1 b 3 Q 7 U 2 V j d G l v b j E v R m F y Y W R h e S A x M C A x M F 8 y K z N f Q S 9 B d X R v U m V t b 3 Z l Z E N v b H V t b n M x L n t D b 2 x 1 b W 4 z N j k s M z Y 4 f S Z x d W 9 0 O y w m c X V v d D t T Z W N 0 a W 9 u M S 9 G Y X J h Z G F 5 I D E w I D E w X z I r M 1 9 B L 0 F 1 d G 9 S Z W 1 v d m V k Q 2 9 s d W 1 u c z E u e 0 N v b H V t b j M 3 M C w z N j l 9 J n F 1 b 3 Q 7 L C Z x d W 9 0 O 1 N l Y 3 R p b 2 4 x L 0 Z h c m F k Y X k g M T A g M T B f M i s z X 0 E v Q X V 0 b 1 J l b W 9 2 Z W R D b 2 x 1 b W 5 z M S 5 7 Q 2 9 s d W 1 u M z c x L D M 3 M H 0 m c X V v d D s s J n F 1 b 3 Q 7 U 2 V j d G l v b j E v R m F y Y W R h e S A x M C A x M F 8 y K z N f Q S 9 B d X R v U m V t b 3 Z l Z E N v b H V t b n M x L n t D b 2 x 1 b W 4 z N z I s M z c x f S Z x d W 9 0 O y w m c X V v d D t T Z W N 0 a W 9 u M S 9 G Y X J h Z G F 5 I D E w I D E w X z I r M 1 9 B L 0 F 1 d G 9 S Z W 1 v d m V k Q 2 9 s d W 1 u c z E u e 0 N v b H V t b j M 3 M y w z N z J 9 J n F 1 b 3 Q 7 L C Z x d W 9 0 O 1 N l Y 3 R p b 2 4 x L 0 Z h c m F k Y X k g M T A g M T B f M i s z X 0 E v Q X V 0 b 1 J l b W 9 2 Z W R D b 2 x 1 b W 5 z M S 5 7 Q 2 9 s d W 1 u M z c 0 L D M 3 M 3 0 m c X V v d D s s J n F 1 b 3 Q 7 U 2 V j d G l v b j E v R m F y Y W R h e S A x M C A x M F 8 y K z N f Q S 9 B d X R v U m V t b 3 Z l Z E N v b H V t b n M x L n t D b 2 x 1 b W 4 z N z U s M z c 0 f S Z x d W 9 0 O y w m c X V v d D t T Z W N 0 a W 9 u M S 9 G Y X J h Z G F 5 I D E w I D E w X z I r M 1 9 B L 0 F 1 d G 9 S Z W 1 v d m V k Q 2 9 s d W 1 u c z E u e 0 N v b H V t b j M 3 N i w z N z V 9 J n F 1 b 3 Q 7 L C Z x d W 9 0 O 1 N l Y 3 R p b 2 4 x L 0 Z h c m F k Y X k g M T A g M T B f M i s z X 0 E v Q X V 0 b 1 J l b W 9 2 Z W R D b 2 x 1 b W 5 z M S 5 7 Q 2 9 s d W 1 u M z c 3 L D M 3 N n 0 m c X V v d D s s J n F 1 b 3 Q 7 U 2 V j d G l v b j E v R m F y Y W R h e S A x M C A x M F 8 y K z N f Q S 9 B d X R v U m V t b 3 Z l Z E N v b H V t b n M x L n t D b 2 x 1 b W 4 z N z g s M z c 3 f S Z x d W 9 0 O y w m c X V v d D t T Z W N 0 a W 9 u M S 9 G Y X J h Z G F 5 I D E w I D E w X z I r M 1 9 B L 0 F 1 d G 9 S Z W 1 v d m V k Q 2 9 s d W 1 u c z E u e 0 N v b H V t b j M 3 O S w z N z h 9 J n F 1 b 3 Q 7 L C Z x d W 9 0 O 1 N l Y 3 R p b 2 4 x L 0 Z h c m F k Y X k g M T A g M T B f M i s z X 0 E v Q X V 0 b 1 J l b W 9 2 Z W R D b 2 x 1 b W 5 z M S 5 7 Q 2 9 s d W 1 u M z g w L D M 3 O X 0 m c X V v d D s s J n F 1 b 3 Q 7 U 2 V j d G l v b j E v R m F y Y W R h e S A x M C A x M F 8 y K z N f Q S 9 B d X R v U m V t b 3 Z l Z E N v b H V t b n M x L n t D b 2 x 1 b W 4 z O D E s M z g w f S Z x d W 9 0 O y w m c X V v d D t T Z W N 0 a W 9 u M S 9 G Y X J h Z G F 5 I D E w I D E w X z I r M 1 9 B L 0 F 1 d G 9 S Z W 1 v d m V k Q 2 9 s d W 1 u c z E u e 0 N v b H V t b j M 4 M i w z O D F 9 J n F 1 b 3 Q 7 L C Z x d W 9 0 O 1 N l Y 3 R p b 2 4 x L 0 Z h c m F k Y X k g M T A g M T B f M i s z X 0 E v Q X V 0 b 1 J l b W 9 2 Z W R D b 2 x 1 b W 5 z M S 5 7 Q 2 9 s d W 1 u M z g z L D M 4 M n 0 m c X V v d D s s J n F 1 b 3 Q 7 U 2 V j d G l v b j E v R m F y Y W R h e S A x M C A x M F 8 y K z N f Q S 9 B d X R v U m V t b 3 Z l Z E N v b H V t b n M x L n t D b 2 x 1 b W 4 z O D Q s M z g z f S Z x d W 9 0 O y w m c X V v d D t T Z W N 0 a W 9 u M S 9 G Y X J h Z G F 5 I D E w I D E w X z I r M 1 9 B L 0 F 1 d G 9 S Z W 1 v d m V k Q 2 9 s d W 1 u c z E u e 0 N v b H V t b j M 4 N S w z O D R 9 J n F 1 b 3 Q 7 L C Z x d W 9 0 O 1 N l Y 3 R p b 2 4 x L 0 Z h c m F k Y X k g M T A g M T B f M i s z X 0 E v Q X V 0 b 1 J l b W 9 2 Z W R D b 2 x 1 b W 5 z M S 5 7 Q 2 9 s d W 1 u M z g 2 L D M 4 N X 0 m c X V v d D s s J n F 1 b 3 Q 7 U 2 V j d G l v b j E v R m F y Y W R h e S A x M C A x M F 8 y K z N f Q S 9 B d X R v U m V t b 3 Z l Z E N v b H V t b n M x L n t D b 2 x 1 b W 4 z O D c s M z g 2 f S Z x d W 9 0 O y w m c X V v d D t T Z W N 0 a W 9 u M S 9 G Y X J h Z G F 5 I D E w I D E w X z I r M 1 9 B L 0 F 1 d G 9 S Z W 1 v d m V k Q 2 9 s d W 1 u c z E u e 0 N v b H V t b j M 4 O C w z O D d 9 J n F 1 b 3 Q 7 L C Z x d W 9 0 O 1 N l Y 3 R p b 2 4 x L 0 Z h c m F k Y X k g M T A g M T B f M i s z X 0 E v Q X V 0 b 1 J l b W 9 2 Z W R D b 2 x 1 b W 5 z M S 5 7 Q 2 9 s d W 1 u M z g 5 L D M 4 O H 0 m c X V v d D s s J n F 1 b 3 Q 7 U 2 V j d G l v b j E v R m F y Y W R h e S A x M C A x M F 8 y K z N f Q S 9 B d X R v U m V t b 3 Z l Z E N v b H V t b n M x L n t D b 2 x 1 b W 4 z O T A s M z g 5 f S Z x d W 9 0 O y w m c X V v d D t T Z W N 0 a W 9 u M S 9 G Y X J h Z G F 5 I D E w I D E w X z I r M 1 9 B L 0 F 1 d G 9 S Z W 1 v d m V k Q 2 9 s d W 1 u c z E u e 0 N v b H V t b j M 5 M S w z O T B 9 J n F 1 b 3 Q 7 L C Z x d W 9 0 O 1 N l Y 3 R p b 2 4 x L 0 Z h c m F k Y X k g M T A g M T B f M i s z X 0 E v Q X V 0 b 1 J l b W 9 2 Z W R D b 2 x 1 b W 5 z M S 5 7 Q 2 9 s d W 1 u M z k y L D M 5 M X 0 m c X V v d D s s J n F 1 b 3 Q 7 U 2 V j d G l v b j E v R m F y Y W R h e S A x M C A x M F 8 y K z N f Q S 9 B d X R v U m V t b 3 Z l Z E N v b H V t b n M x L n t D b 2 x 1 b W 4 z O T M s M z k y f S Z x d W 9 0 O y w m c X V v d D t T Z W N 0 a W 9 u M S 9 G Y X J h Z G F 5 I D E w I D E w X z I r M 1 9 B L 0 F 1 d G 9 S Z W 1 v d m V k Q 2 9 s d W 1 u c z E u e 0 N v b H V t b j M 5 N C w z O T N 9 J n F 1 b 3 Q 7 L C Z x d W 9 0 O 1 N l Y 3 R p b 2 4 x L 0 Z h c m F k Y X k g M T A g M T B f M i s z X 0 E v Q X V 0 b 1 J l b W 9 2 Z W R D b 2 x 1 b W 5 z M S 5 7 Q 2 9 s d W 1 u M z k 1 L D M 5 N H 0 m c X V v d D s s J n F 1 b 3 Q 7 U 2 V j d G l v b j E v R m F y Y W R h e S A x M C A x M F 8 y K z N f Q S 9 B d X R v U m V t b 3 Z l Z E N v b H V t b n M x L n t D b 2 x 1 b W 4 z O T Y s M z k 1 f S Z x d W 9 0 O y w m c X V v d D t T Z W N 0 a W 9 u M S 9 G Y X J h Z G F 5 I D E w I D E w X z I r M 1 9 B L 0 F 1 d G 9 S Z W 1 v d m V k Q 2 9 s d W 1 u c z E u e 0 N v b H V t b j M 5 N y w z O T Z 9 J n F 1 b 3 Q 7 L C Z x d W 9 0 O 1 N l Y 3 R p b 2 4 x L 0 Z h c m F k Y X k g M T A g M T B f M i s z X 0 E v Q X V 0 b 1 J l b W 9 2 Z W R D b 2 x 1 b W 5 z M S 5 7 Q 2 9 s d W 1 u M z k 4 L D M 5 N 3 0 m c X V v d D s s J n F 1 b 3 Q 7 U 2 V j d G l v b j E v R m F y Y W R h e S A x M C A x M F 8 y K z N f Q S 9 B d X R v U m V t b 3 Z l Z E N v b H V t b n M x L n t D b 2 x 1 b W 4 z O T k s M z k 4 f S Z x d W 9 0 O y w m c X V v d D t T Z W N 0 a W 9 u M S 9 G Y X J h Z G F 5 I D E w I D E w X z I r M 1 9 B L 0 F 1 d G 9 S Z W 1 v d m V k Q 2 9 s d W 1 u c z E u e 0 N v b H V t b j Q w M C w z O T l 9 J n F 1 b 3 Q 7 L C Z x d W 9 0 O 1 N l Y 3 R p b 2 4 x L 0 Z h c m F k Y X k g M T A g M T B f M i s z X 0 E v Q X V 0 b 1 J l b W 9 2 Z W R D b 2 x 1 b W 5 z M S 5 7 Q 2 9 s d W 1 u N D A x L D Q w M H 0 m c X V v d D s s J n F 1 b 3 Q 7 U 2 V j d G l v b j E v R m F y Y W R h e S A x M C A x M F 8 y K z N f Q S 9 B d X R v U m V t b 3 Z l Z E N v b H V t b n M x L n t D b 2 x 1 b W 4 0 M D I s N D A x f S Z x d W 9 0 O y w m c X V v d D t T Z W N 0 a W 9 u M S 9 G Y X J h Z G F 5 I D E w I D E w X z I r M 1 9 B L 0 F 1 d G 9 S Z W 1 v d m V k Q 2 9 s d W 1 u c z E u e 0 N v b H V t b j Q w M y w 0 M D J 9 J n F 1 b 3 Q 7 L C Z x d W 9 0 O 1 N l Y 3 R p b 2 4 x L 0 Z h c m F k Y X k g M T A g M T B f M i s z X 0 E v Q X V 0 b 1 J l b W 9 2 Z W R D b 2 x 1 b W 5 z M S 5 7 Q 2 9 s d W 1 u N D A 0 L D Q w M 3 0 m c X V v d D s s J n F 1 b 3 Q 7 U 2 V j d G l v b j E v R m F y Y W R h e S A x M C A x M F 8 y K z N f Q S 9 B d X R v U m V t b 3 Z l Z E N v b H V t b n M x L n t D b 2 x 1 b W 4 0 M D U s N D A 0 f S Z x d W 9 0 O y w m c X V v d D t T Z W N 0 a W 9 u M S 9 G Y X J h Z G F 5 I D E w I D E w X z I r M 1 9 B L 0 F 1 d G 9 S Z W 1 v d m V k Q 2 9 s d W 1 u c z E u e 0 N v b H V t b j Q w N i w 0 M D V 9 J n F 1 b 3 Q 7 L C Z x d W 9 0 O 1 N l Y 3 R p b 2 4 x L 0 Z h c m F k Y X k g M T A g M T B f M i s z X 0 E v Q X V 0 b 1 J l b W 9 2 Z W R D b 2 x 1 b W 5 z M S 5 7 Q 2 9 s d W 1 u N D A 3 L D Q w N n 0 m c X V v d D s s J n F 1 b 3 Q 7 U 2 V j d G l v b j E v R m F y Y W R h e S A x M C A x M F 8 y K z N f Q S 9 B d X R v U m V t b 3 Z l Z E N v b H V t b n M x L n t D b 2 x 1 b W 4 0 M D g s N D A 3 f S Z x d W 9 0 O y w m c X V v d D t T Z W N 0 a W 9 u M S 9 G Y X J h Z G F 5 I D E w I D E w X z I r M 1 9 B L 0 F 1 d G 9 S Z W 1 v d m V k Q 2 9 s d W 1 u c z E u e 0 N v b H V t b j Q w O S w 0 M D h 9 J n F 1 b 3 Q 7 L C Z x d W 9 0 O 1 N l Y 3 R p b 2 4 x L 0 Z h c m F k Y X k g M T A g M T B f M i s z X 0 E v Q X V 0 b 1 J l b W 9 2 Z W R D b 2 x 1 b W 5 z M S 5 7 Q 2 9 s d W 1 u N D E w L D Q w O X 0 m c X V v d D s s J n F 1 b 3 Q 7 U 2 V j d G l v b j E v R m F y Y W R h e S A x M C A x M F 8 y K z N f Q S 9 B d X R v U m V t b 3 Z l Z E N v b H V t b n M x L n t D b 2 x 1 b W 4 0 M T E s N D E w f S Z x d W 9 0 O y w m c X V v d D t T Z W N 0 a W 9 u M S 9 G Y X J h Z G F 5 I D E w I D E w X z I r M 1 9 B L 0 F 1 d G 9 S Z W 1 v d m V k Q 2 9 s d W 1 u c z E u e 0 N v b H V t b j Q x M i w 0 M T F 9 J n F 1 b 3 Q 7 L C Z x d W 9 0 O 1 N l Y 3 R p b 2 4 x L 0 Z h c m F k Y X k g M T A g M T B f M i s z X 0 E v Q X V 0 b 1 J l b W 9 2 Z W R D b 2 x 1 b W 5 z M S 5 7 Q 2 9 s d W 1 u N D E z L D Q x M n 0 m c X V v d D s s J n F 1 b 3 Q 7 U 2 V j d G l v b j E v R m F y Y W R h e S A x M C A x M F 8 y K z N f Q S 9 B d X R v U m V t b 3 Z l Z E N v b H V t b n M x L n t D b 2 x 1 b W 4 0 M T Q s N D E z f S Z x d W 9 0 O y w m c X V v d D t T Z W N 0 a W 9 u M S 9 G Y X J h Z G F 5 I D E w I D E w X z I r M 1 9 B L 0 F 1 d G 9 S Z W 1 v d m V k Q 2 9 s d W 1 u c z E u e 0 N v b H V t b j Q x N S w 0 M T R 9 J n F 1 b 3 Q 7 L C Z x d W 9 0 O 1 N l Y 3 R p b 2 4 x L 0 Z h c m F k Y X k g M T A g M T B f M i s z X 0 E v Q X V 0 b 1 J l b W 9 2 Z W R D b 2 x 1 b W 5 z M S 5 7 Q 2 9 s d W 1 u N D E 2 L D Q x N X 0 m c X V v d D s s J n F 1 b 3 Q 7 U 2 V j d G l v b j E v R m F y Y W R h e S A x M C A x M F 8 y K z N f Q S 9 B d X R v U m V t b 3 Z l Z E N v b H V t b n M x L n t D b 2 x 1 b W 4 0 M T c s N D E 2 f S Z x d W 9 0 O y w m c X V v d D t T Z W N 0 a W 9 u M S 9 G Y X J h Z G F 5 I D E w I D E w X z I r M 1 9 B L 0 F 1 d G 9 S Z W 1 v d m V k Q 2 9 s d W 1 u c z E u e 0 N v b H V t b j Q x O C w 0 M T d 9 J n F 1 b 3 Q 7 L C Z x d W 9 0 O 1 N l Y 3 R p b 2 4 x L 0 Z h c m F k Y X k g M T A g M T B f M i s z X 0 E v Q X V 0 b 1 J l b W 9 2 Z W R D b 2 x 1 b W 5 z M S 5 7 Q 2 9 s d W 1 u N D E 5 L D Q x O H 0 m c X V v d D s s J n F 1 b 3 Q 7 U 2 V j d G l v b j E v R m F y Y W R h e S A x M C A x M F 8 y K z N f Q S 9 B d X R v U m V t b 3 Z l Z E N v b H V t b n M x L n t D b 2 x 1 b W 4 0 M j A s N D E 5 f S Z x d W 9 0 O y w m c X V v d D t T Z W N 0 a W 9 u M S 9 G Y X J h Z G F 5 I D E w I D E w X z I r M 1 9 B L 0 F 1 d G 9 S Z W 1 v d m V k Q 2 9 s d W 1 u c z E u e 0 N v b H V t b j Q y M S w 0 M j B 9 J n F 1 b 3 Q 7 L C Z x d W 9 0 O 1 N l Y 3 R p b 2 4 x L 0 Z h c m F k Y X k g M T A g M T B f M i s z X 0 E v Q X V 0 b 1 J l b W 9 2 Z W R D b 2 x 1 b W 5 z M S 5 7 Q 2 9 s d W 1 u N D I y L D Q y M X 0 m c X V v d D s s J n F 1 b 3 Q 7 U 2 V j d G l v b j E v R m F y Y W R h e S A x M C A x M F 8 y K z N f Q S 9 B d X R v U m V t b 3 Z l Z E N v b H V t b n M x L n t D b 2 x 1 b W 4 0 M j M s N D I y f S Z x d W 9 0 O y w m c X V v d D t T Z W N 0 a W 9 u M S 9 G Y X J h Z G F 5 I D E w I D E w X z I r M 1 9 B L 0 F 1 d G 9 S Z W 1 v d m V k Q 2 9 s d W 1 u c z E u e 0 N v b H V t b j Q y N C w 0 M j N 9 J n F 1 b 3 Q 7 L C Z x d W 9 0 O 1 N l Y 3 R p b 2 4 x L 0 Z h c m F k Y X k g M T A g M T B f M i s z X 0 E v Q X V 0 b 1 J l b W 9 2 Z W R D b 2 x 1 b W 5 z M S 5 7 Q 2 9 s d W 1 u N D I 1 L D Q y N H 0 m c X V v d D s s J n F 1 b 3 Q 7 U 2 V j d G l v b j E v R m F y Y W R h e S A x M C A x M F 8 y K z N f Q S 9 B d X R v U m V t b 3 Z l Z E N v b H V t b n M x L n t D b 2 x 1 b W 4 0 M j Y s N D I 1 f S Z x d W 9 0 O y w m c X V v d D t T Z W N 0 a W 9 u M S 9 G Y X J h Z G F 5 I D E w I D E w X z I r M 1 9 B L 0 F 1 d G 9 S Z W 1 v d m V k Q 2 9 s d W 1 u c z E u e 0 N v b H V t b j Q y N y w 0 M j Z 9 J n F 1 b 3 Q 7 L C Z x d W 9 0 O 1 N l Y 3 R p b 2 4 x L 0 Z h c m F k Y X k g M T A g M T B f M i s z X 0 E v Q X V 0 b 1 J l b W 9 2 Z W R D b 2 x 1 b W 5 z M S 5 7 Q 2 9 s d W 1 u N D I 4 L D Q y N 3 0 m c X V v d D s s J n F 1 b 3 Q 7 U 2 V j d G l v b j E v R m F y Y W R h e S A x M C A x M F 8 y K z N f Q S 9 B d X R v U m V t b 3 Z l Z E N v b H V t b n M x L n t D b 2 x 1 b W 4 0 M j k s N D I 4 f S Z x d W 9 0 O y w m c X V v d D t T Z W N 0 a W 9 u M S 9 G Y X J h Z G F 5 I D E w I D E w X z I r M 1 9 B L 0 F 1 d G 9 S Z W 1 v d m V k Q 2 9 s d W 1 u c z E u e 0 N v b H V t b j Q z M C w 0 M j l 9 J n F 1 b 3 Q 7 L C Z x d W 9 0 O 1 N l Y 3 R p b 2 4 x L 0 Z h c m F k Y X k g M T A g M T B f M i s z X 0 E v Q X V 0 b 1 J l b W 9 2 Z W R D b 2 x 1 b W 5 z M S 5 7 Q 2 9 s d W 1 u N D M x L D Q z M H 0 m c X V v d D s s J n F 1 b 3 Q 7 U 2 V j d G l v b j E v R m F y Y W R h e S A x M C A x M F 8 y K z N f Q S 9 B d X R v U m V t b 3 Z l Z E N v b H V t b n M x L n t D b 2 x 1 b W 4 0 M z I s N D M x f S Z x d W 9 0 O y w m c X V v d D t T Z W N 0 a W 9 u M S 9 G Y X J h Z G F 5 I D E w I D E w X z I r M 1 9 B L 0 F 1 d G 9 S Z W 1 v d m V k Q 2 9 s d W 1 u c z E u e 0 N v b H V t b j Q z M y w 0 M z J 9 J n F 1 b 3 Q 7 L C Z x d W 9 0 O 1 N l Y 3 R p b 2 4 x L 0 Z h c m F k Y X k g M T A g M T B f M i s z X 0 E v Q X V 0 b 1 J l b W 9 2 Z W R D b 2 x 1 b W 5 z M S 5 7 Q 2 9 s d W 1 u N D M 0 L D Q z M 3 0 m c X V v d D s s J n F 1 b 3 Q 7 U 2 V j d G l v b j E v R m F y Y W R h e S A x M C A x M F 8 y K z N f Q S 9 B d X R v U m V t b 3 Z l Z E N v b H V t b n M x L n t D b 2 x 1 b W 4 0 M z U s N D M 0 f S Z x d W 9 0 O y w m c X V v d D t T Z W N 0 a W 9 u M S 9 G Y X J h Z G F 5 I D E w I D E w X z I r M 1 9 B L 0 F 1 d G 9 S Z W 1 v d m V k Q 2 9 s d W 1 u c z E u e 0 N v b H V t b j Q z N i w 0 M z V 9 J n F 1 b 3 Q 7 L C Z x d W 9 0 O 1 N l Y 3 R p b 2 4 x L 0 Z h c m F k Y X k g M T A g M T B f M i s z X 0 E v Q X V 0 b 1 J l b W 9 2 Z W R D b 2 x 1 b W 5 z M S 5 7 Q 2 9 s d W 1 u N D M 3 L D Q z N n 0 m c X V v d D s s J n F 1 b 3 Q 7 U 2 V j d G l v b j E v R m F y Y W R h e S A x M C A x M F 8 y K z N f Q S 9 B d X R v U m V t b 3 Z l Z E N v b H V t b n M x L n t D b 2 x 1 b W 4 0 M z g s N D M 3 f S Z x d W 9 0 O y w m c X V v d D t T Z W N 0 a W 9 u M S 9 G Y X J h Z G F 5 I D E w I D E w X z I r M 1 9 B L 0 F 1 d G 9 S Z W 1 v d m V k Q 2 9 s d W 1 u c z E u e 0 N v b H V t b j Q z O S w 0 M z h 9 J n F 1 b 3 Q 7 L C Z x d W 9 0 O 1 N l Y 3 R p b 2 4 x L 0 Z h c m F k Y X k g M T A g M T B f M i s z X 0 E v Q X V 0 b 1 J l b W 9 2 Z W R D b 2 x 1 b W 5 z M S 5 7 Q 2 9 s d W 1 u N D Q w L D Q z O X 0 m c X V v d D s s J n F 1 b 3 Q 7 U 2 V j d G l v b j E v R m F y Y W R h e S A x M C A x M F 8 y K z N f Q S 9 B d X R v U m V t b 3 Z l Z E N v b H V t b n M x L n t D b 2 x 1 b W 4 0 N D E s N D Q w f S Z x d W 9 0 O y w m c X V v d D t T Z W N 0 a W 9 u M S 9 G Y X J h Z G F 5 I D E w I D E w X z I r M 1 9 B L 0 F 1 d G 9 S Z W 1 v d m V k Q 2 9 s d W 1 u c z E u e 0 N v b H V t b j Q 0 M i w 0 N D F 9 J n F 1 b 3 Q 7 L C Z x d W 9 0 O 1 N l Y 3 R p b 2 4 x L 0 Z h c m F k Y X k g M T A g M T B f M i s z X 0 E v Q X V 0 b 1 J l b W 9 2 Z W R D b 2 x 1 b W 5 z M S 5 7 Q 2 9 s d W 1 u N D Q z L D Q 0 M n 0 m c X V v d D s s J n F 1 b 3 Q 7 U 2 V j d G l v b j E v R m F y Y W R h e S A x M C A x M F 8 y K z N f Q S 9 B d X R v U m V t b 3 Z l Z E N v b H V t b n M x L n t D b 2 x 1 b W 4 0 N D Q s N D Q z f S Z x d W 9 0 O y w m c X V v d D t T Z W N 0 a W 9 u M S 9 G Y X J h Z G F 5 I D E w I D E w X z I r M 1 9 B L 0 F 1 d G 9 S Z W 1 v d m V k Q 2 9 s d W 1 u c z E u e 0 N v b H V t b j Q 0 N S w 0 N D R 9 J n F 1 b 3 Q 7 L C Z x d W 9 0 O 1 N l Y 3 R p b 2 4 x L 0 Z h c m F k Y X k g M T A g M T B f M i s z X 0 E v Q X V 0 b 1 J l b W 9 2 Z W R D b 2 x 1 b W 5 z M S 5 7 Q 2 9 s d W 1 u N D Q 2 L D Q 0 N X 0 m c X V v d D s s J n F 1 b 3 Q 7 U 2 V j d G l v b j E v R m F y Y W R h e S A x M C A x M F 8 y K z N f Q S 9 B d X R v U m V t b 3 Z l Z E N v b H V t b n M x L n t D b 2 x 1 b W 4 0 N D c s N D Q 2 f S Z x d W 9 0 O y w m c X V v d D t T Z W N 0 a W 9 u M S 9 G Y X J h Z G F 5 I D E w I D E w X z I r M 1 9 B L 0 F 1 d G 9 S Z W 1 v d m V k Q 2 9 s d W 1 u c z E u e 0 N v b H V t b j Q 0 O C w 0 N D d 9 J n F 1 b 3 Q 7 L C Z x d W 9 0 O 1 N l Y 3 R p b 2 4 x L 0 Z h c m F k Y X k g M T A g M T B f M i s z X 0 E v Q X V 0 b 1 J l b W 9 2 Z W R D b 2 x 1 b W 5 z M S 5 7 Q 2 9 s d W 1 u N D Q 5 L D Q 0 O H 0 m c X V v d D s s J n F 1 b 3 Q 7 U 2 V j d G l v b j E v R m F y Y W R h e S A x M C A x M F 8 y K z N f Q S 9 B d X R v U m V t b 3 Z l Z E N v b H V t b n M x L n t D b 2 x 1 b W 4 0 N T A s N D Q 5 f S Z x d W 9 0 O y w m c X V v d D t T Z W N 0 a W 9 u M S 9 G Y X J h Z G F 5 I D E w I D E w X z I r M 1 9 B L 0 F 1 d G 9 S Z W 1 v d m V k Q 2 9 s d W 1 u c z E u e 0 N v b H V t b j Q 1 M S w 0 N T B 9 J n F 1 b 3 Q 7 L C Z x d W 9 0 O 1 N l Y 3 R p b 2 4 x L 0 Z h c m F k Y X k g M T A g M T B f M i s z X 0 E v Q X V 0 b 1 J l b W 9 2 Z W R D b 2 x 1 b W 5 z M S 5 7 Q 2 9 s d W 1 u N D U y L D Q 1 M X 0 m c X V v d D s s J n F 1 b 3 Q 7 U 2 V j d G l v b j E v R m F y Y W R h e S A x M C A x M F 8 y K z N f Q S 9 B d X R v U m V t b 3 Z l Z E N v b H V t b n M x L n t D b 2 x 1 b W 4 0 N T M s N D U y f S Z x d W 9 0 O y w m c X V v d D t T Z W N 0 a W 9 u M S 9 G Y X J h Z G F 5 I D E w I D E w X z I r M 1 9 B L 0 F 1 d G 9 S Z W 1 v d m V k Q 2 9 s d W 1 u c z E u e 0 N v b H V t b j Q 1 N C w 0 N T N 9 J n F 1 b 3 Q 7 L C Z x d W 9 0 O 1 N l Y 3 R p b 2 4 x L 0 Z h c m F k Y X k g M T A g M T B f M i s z X 0 E v Q X V 0 b 1 J l b W 9 2 Z W R D b 2 x 1 b W 5 z M S 5 7 Q 2 9 s d W 1 u N D U 1 L D Q 1 N H 0 m c X V v d D s s J n F 1 b 3 Q 7 U 2 V j d G l v b j E v R m F y Y W R h e S A x M C A x M F 8 y K z N f Q S 9 B d X R v U m V t b 3 Z l Z E N v b H V t b n M x L n t D b 2 x 1 b W 4 0 N T Y s N D U 1 f S Z x d W 9 0 O y w m c X V v d D t T Z W N 0 a W 9 u M S 9 G Y X J h Z G F 5 I D E w I D E w X z I r M 1 9 B L 0 F 1 d G 9 S Z W 1 v d m V k Q 2 9 s d W 1 u c z E u e 0 N v b H V t b j Q 1 N y w 0 N T Z 9 J n F 1 b 3 Q 7 L C Z x d W 9 0 O 1 N l Y 3 R p b 2 4 x L 0 Z h c m F k Y X k g M T A g M T B f M i s z X 0 E v Q X V 0 b 1 J l b W 9 2 Z W R D b 2 x 1 b W 5 z M S 5 7 Q 2 9 s d W 1 u N D U 4 L D Q 1 N 3 0 m c X V v d D s s J n F 1 b 3 Q 7 U 2 V j d G l v b j E v R m F y Y W R h e S A x M C A x M F 8 y K z N f Q S 9 B d X R v U m V t b 3 Z l Z E N v b H V t b n M x L n t D b 2 x 1 b W 4 0 N T k s N D U 4 f S Z x d W 9 0 O y w m c X V v d D t T Z W N 0 a W 9 u M S 9 G Y X J h Z G F 5 I D E w I D E w X z I r M 1 9 B L 0 F 1 d G 9 S Z W 1 v d m V k Q 2 9 s d W 1 u c z E u e 0 N v b H V t b j Q 2 M C w 0 N T l 9 J n F 1 b 3 Q 7 L C Z x d W 9 0 O 1 N l Y 3 R p b 2 4 x L 0 Z h c m F k Y X k g M T A g M T B f M i s z X 0 E v Q X V 0 b 1 J l b W 9 2 Z W R D b 2 x 1 b W 5 z M S 5 7 Q 2 9 s d W 1 u N D Y x L D Q 2 M H 0 m c X V v d D s s J n F 1 b 3 Q 7 U 2 V j d G l v b j E v R m F y Y W R h e S A x M C A x M F 8 y K z N f Q S 9 B d X R v U m V t b 3 Z l Z E N v b H V t b n M x L n t D b 2 x 1 b W 4 0 N j I s N D Y x f S Z x d W 9 0 O y w m c X V v d D t T Z W N 0 a W 9 u M S 9 G Y X J h Z G F 5 I D E w I D E w X z I r M 1 9 B L 0 F 1 d G 9 S Z W 1 v d m V k Q 2 9 s d W 1 u c z E u e 0 N v b H V t b j Q 2 M y w 0 N j J 9 J n F 1 b 3 Q 7 L C Z x d W 9 0 O 1 N l Y 3 R p b 2 4 x L 0 Z h c m F k Y X k g M T A g M T B f M i s z X 0 E v Q X V 0 b 1 J l b W 9 2 Z W R D b 2 x 1 b W 5 z M S 5 7 Q 2 9 s d W 1 u N D Y 0 L D Q 2 M 3 0 m c X V v d D s s J n F 1 b 3 Q 7 U 2 V j d G l v b j E v R m F y Y W R h e S A x M C A x M F 8 y K z N f Q S 9 B d X R v U m V t b 3 Z l Z E N v b H V t b n M x L n t D b 2 x 1 b W 4 0 N j U s N D Y 0 f S Z x d W 9 0 O y w m c X V v d D t T Z W N 0 a W 9 u M S 9 G Y X J h Z G F 5 I D E w I D E w X z I r M 1 9 B L 0 F 1 d G 9 S Z W 1 v d m V k Q 2 9 s d W 1 u c z E u e 0 N v b H V t b j Q 2 N i w 0 N j V 9 J n F 1 b 3 Q 7 L C Z x d W 9 0 O 1 N l Y 3 R p b 2 4 x L 0 Z h c m F k Y X k g M T A g M T B f M i s z X 0 E v Q X V 0 b 1 J l b W 9 2 Z W R D b 2 x 1 b W 5 z M S 5 7 Q 2 9 s d W 1 u N D Y 3 L D Q 2 N n 0 m c X V v d D s s J n F 1 b 3 Q 7 U 2 V j d G l v b j E v R m F y Y W R h e S A x M C A x M F 8 y K z N f Q S 9 B d X R v U m V t b 3 Z l Z E N v b H V t b n M x L n t D b 2 x 1 b W 4 0 N j g s N D Y 3 f S Z x d W 9 0 O y w m c X V v d D t T Z W N 0 a W 9 u M S 9 G Y X J h Z G F 5 I D E w I D E w X z I r M 1 9 B L 0 F 1 d G 9 S Z W 1 v d m V k Q 2 9 s d W 1 u c z E u e 0 N v b H V t b j Q 2 O S w 0 N j h 9 J n F 1 b 3 Q 7 L C Z x d W 9 0 O 1 N l Y 3 R p b 2 4 x L 0 Z h c m F k Y X k g M T A g M T B f M i s z X 0 E v Q X V 0 b 1 J l b W 9 2 Z W R D b 2 x 1 b W 5 z M S 5 7 Q 2 9 s d W 1 u N D c w L D Q 2 O X 0 m c X V v d D s s J n F 1 b 3 Q 7 U 2 V j d G l v b j E v R m F y Y W R h e S A x M C A x M F 8 y K z N f Q S 9 B d X R v U m V t b 3 Z l Z E N v b H V t b n M x L n t D b 2 x 1 b W 4 0 N z E s N D c w f S Z x d W 9 0 O y w m c X V v d D t T Z W N 0 a W 9 u M S 9 G Y X J h Z G F 5 I D E w I D E w X z I r M 1 9 B L 0 F 1 d G 9 S Z W 1 v d m V k Q 2 9 s d W 1 u c z E u e 0 N v b H V t b j Q 3 M i w 0 N z F 9 J n F 1 b 3 Q 7 L C Z x d W 9 0 O 1 N l Y 3 R p b 2 4 x L 0 Z h c m F k Y X k g M T A g M T B f M i s z X 0 E v Q X V 0 b 1 J l b W 9 2 Z W R D b 2 x 1 b W 5 z M S 5 7 Q 2 9 s d W 1 u N D c z L D Q 3 M n 0 m c X V v d D s s J n F 1 b 3 Q 7 U 2 V j d G l v b j E v R m F y Y W R h e S A x M C A x M F 8 y K z N f Q S 9 B d X R v U m V t b 3 Z l Z E N v b H V t b n M x L n t D b 2 x 1 b W 4 0 N z Q s N D c z f S Z x d W 9 0 O y w m c X V v d D t T Z W N 0 a W 9 u M S 9 G Y X J h Z G F 5 I D E w I D E w X z I r M 1 9 B L 0 F 1 d G 9 S Z W 1 v d m V k Q 2 9 s d W 1 u c z E u e 0 N v b H V t b j Q 3 N S w 0 N z R 9 J n F 1 b 3 Q 7 L C Z x d W 9 0 O 1 N l Y 3 R p b 2 4 x L 0 Z h c m F k Y X k g M T A g M T B f M i s z X 0 E v Q X V 0 b 1 J l b W 9 2 Z W R D b 2 x 1 b W 5 z M S 5 7 Q 2 9 s d W 1 u N D c 2 L D Q 3 N X 0 m c X V v d D s s J n F 1 b 3 Q 7 U 2 V j d G l v b j E v R m F y Y W R h e S A x M C A x M F 8 y K z N f Q S 9 B d X R v U m V t b 3 Z l Z E N v b H V t b n M x L n t D b 2 x 1 b W 4 0 N z c s N D c 2 f S Z x d W 9 0 O y w m c X V v d D t T Z W N 0 a W 9 u M S 9 G Y X J h Z G F 5 I D E w I D E w X z I r M 1 9 B L 0 F 1 d G 9 S Z W 1 v d m V k Q 2 9 s d W 1 u c z E u e 0 N v b H V t b j Q 3 O C w 0 N z d 9 J n F 1 b 3 Q 7 L C Z x d W 9 0 O 1 N l Y 3 R p b 2 4 x L 0 Z h c m F k Y X k g M T A g M T B f M i s z X 0 E v Q X V 0 b 1 J l b W 9 2 Z W R D b 2 x 1 b W 5 z M S 5 7 Q 2 9 s d W 1 u N D c 5 L D Q 3 O H 0 m c X V v d D s s J n F 1 b 3 Q 7 U 2 V j d G l v b j E v R m F y Y W R h e S A x M C A x M F 8 y K z N f Q S 9 B d X R v U m V t b 3 Z l Z E N v b H V t b n M x L n t D b 2 x 1 b W 4 0 O D A s N D c 5 f S Z x d W 9 0 O y w m c X V v d D t T Z W N 0 a W 9 u M S 9 G Y X J h Z G F 5 I D E w I D E w X z I r M 1 9 B L 0 F 1 d G 9 S Z W 1 v d m V k Q 2 9 s d W 1 u c z E u e 0 N v b H V t b j Q 4 M S w 0 O D B 9 J n F 1 b 3 Q 7 L C Z x d W 9 0 O 1 N l Y 3 R p b 2 4 x L 0 Z h c m F k Y X k g M T A g M T B f M i s z X 0 E v Q X V 0 b 1 J l b W 9 2 Z W R D b 2 x 1 b W 5 z M S 5 7 Q 2 9 s d W 1 u N D g y L D Q 4 M X 0 m c X V v d D s s J n F 1 b 3 Q 7 U 2 V j d G l v b j E v R m F y Y W R h e S A x M C A x M F 8 y K z N f Q S 9 B d X R v U m V t b 3 Z l Z E N v b H V t b n M x L n t D b 2 x 1 b W 4 0 O D M s N D g y f S Z x d W 9 0 O y w m c X V v d D t T Z W N 0 a W 9 u M S 9 G Y X J h Z G F 5 I D E w I D E w X z I r M 1 9 B L 0 F 1 d G 9 S Z W 1 v d m V k Q 2 9 s d W 1 u c z E u e 0 N v b H V t b j Q 4 N C w 0 O D N 9 J n F 1 b 3 Q 7 L C Z x d W 9 0 O 1 N l Y 3 R p b 2 4 x L 0 Z h c m F k Y X k g M T A g M T B f M i s z X 0 E v Q X V 0 b 1 J l b W 9 2 Z W R D b 2 x 1 b W 5 z M S 5 7 Q 2 9 s d W 1 u N D g 1 L D Q 4 N H 0 m c X V v d D s s J n F 1 b 3 Q 7 U 2 V j d G l v b j E v R m F y Y W R h e S A x M C A x M F 8 y K z N f Q S 9 B d X R v U m V t b 3 Z l Z E N v b H V t b n M x L n t D b 2 x 1 b W 4 0 O D Y s N D g 1 f S Z x d W 9 0 O y w m c X V v d D t T Z W N 0 a W 9 u M S 9 G Y X J h Z G F 5 I D E w I D E w X z I r M 1 9 B L 0 F 1 d G 9 S Z W 1 v d m V k Q 2 9 s d W 1 u c z E u e 0 N v b H V t b j Q 4 N y w 0 O D Z 9 J n F 1 b 3 Q 7 L C Z x d W 9 0 O 1 N l Y 3 R p b 2 4 x L 0 Z h c m F k Y X k g M T A g M T B f M i s z X 0 E v Q X V 0 b 1 J l b W 9 2 Z W R D b 2 x 1 b W 5 z M S 5 7 Q 2 9 s d W 1 u N D g 4 L D Q 4 N 3 0 m c X V v d D s s J n F 1 b 3 Q 7 U 2 V j d G l v b j E v R m F y Y W R h e S A x M C A x M F 8 y K z N f Q S 9 B d X R v U m V t b 3 Z l Z E N v b H V t b n M x L n t D b 2 x 1 b W 4 0 O D k s N D g 4 f S Z x d W 9 0 O y w m c X V v d D t T Z W N 0 a W 9 u M S 9 G Y X J h Z G F 5 I D E w I D E w X z I r M 1 9 B L 0 F 1 d G 9 S Z W 1 v d m V k Q 2 9 s d W 1 u c z E u e 0 N v b H V t b j Q 5 M C w 0 O D l 9 J n F 1 b 3 Q 7 L C Z x d W 9 0 O 1 N l Y 3 R p b 2 4 x L 0 Z h c m F k Y X k g M T A g M T B f M i s z X 0 E v Q X V 0 b 1 J l b W 9 2 Z W R D b 2 x 1 b W 5 z M S 5 7 Q 2 9 s d W 1 u N D k x L D Q 5 M H 0 m c X V v d D s s J n F 1 b 3 Q 7 U 2 V j d G l v b j E v R m F y Y W R h e S A x M C A x M F 8 y K z N f Q S 9 B d X R v U m V t b 3 Z l Z E N v b H V t b n M x L n t D b 2 x 1 b W 4 0 O T I s N D k x f S Z x d W 9 0 O y w m c X V v d D t T Z W N 0 a W 9 u M S 9 G Y X J h Z G F 5 I D E w I D E w X z I r M 1 9 B L 0 F 1 d G 9 S Z W 1 v d m V k Q 2 9 s d W 1 u c z E u e 0 N v b H V t b j Q 5 M y w 0 O T J 9 J n F 1 b 3 Q 7 L C Z x d W 9 0 O 1 N l Y 3 R p b 2 4 x L 0 Z h c m F k Y X k g M T A g M T B f M i s z X 0 E v Q X V 0 b 1 J l b W 9 2 Z W R D b 2 x 1 b W 5 z M S 5 7 Q 2 9 s d W 1 u N D k 0 L D Q 5 M 3 0 m c X V v d D s s J n F 1 b 3 Q 7 U 2 V j d G l v b j E v R m F y Y W R h e S A x M C A x M F 8 y K z N f Q S 9 B d X R v U m V t b 3 Z l Z E N v b H V t b n M x L n t D b 2 x 1 b W 4 0 O T U s N D k 0 f S Z x d W 9 0 O y w m c X V v d D t T Z W N 0 a W 9 u M S 9 G Y X J h Z G F 5 I D E w I D E w X z I r M 1 9 B L 0 F 1 d G 9 S Z W 1 v d m V k Q 2 9 s d W 1 u c z E u e 0 N v b H V t b j Q 5 N i w 0 O T V 9 J n F 1 b 3 Q 7 L C Z x d W 9 0 O 1 N l Y 3 R p b 2 4 x L 0 Z h c m F k Y X k g M T A g M T B f M i s z X 0 E v Q X V 0 b 1 J l b W 9 2 Z W R D b 2 x 1 b W 5 z M S 5 7 Q 2 9 s d W 1 u N D k 3 L D Q 5 N n 0 m c X V v d D s s J n F 1 b 3 Q 7 U 2 V j d G l v b j E v R m F y Y W R h e S A x M C A x M F 8 y K z N f Q S 9 B d X R v U m V t b 3 Z l Z E N v b H V t b n M x L n t D b 2 x 1 b W 4 0 O T g s N D k 3 f S Z x d W 9 0 O y w m c X V v d D t T Z W N 0 a W 9 u M S 9 G Y X J h Z G F 5 I D E w I D E w X z I r M 1 9 B L 0 F 1 d G 9 S Z W 1 v d m V k Q 2 9 s d W 1 u c z E u e 0 N v b H V t b j Q 5 O S w 0 O T h 9 J n F 1 b 3 Q 7 L C Z x d W 9 0 O 1 N l Y 3 R p b 2 4 x L 0 Z h c m F k Y X k g M T A g M T B f M i s z X 0 E v Q X V 0 b 1 J l b W 9 2 Z W R D b 2 x 1 b W 5 z M S 5 7 Q 2 9 s d W 1 u N T A w L D Q 5 O X 0 m c X V v d D s s J n F 1 b 3 Q 7 U 2 V j d G l v b j E v R m F y Y W R h e S A x M C A x M F 8 y K z N f Q S 9 B d X R v U m V t b 3 Z l Z E N v b H V t b n M x L n t D b 2 x 1 b W 4 1 M D E s N T A w f S Z x d W 9 0 O y w m c X V v d D t T Z W N 0 a W 9 u M S 9 G Y X J h Z G F 5 I D E w I D E w X z I r M 1 9 B L 0 F 1 d G 9 S Z W 1 v d m V k Q 2 9 s d W 1 u c z E u e 0 N v b H V t b j U w M i w 1 M D F 9 J n F 1 b 3 Q 7 L C Z x d W 9 0 O 1 N l Y 3 R p b 2 4 x L 0 Z h c m F k Y X k g M T A g M T B f M i s z X 0 E v Q X V 0 b 1 J l b W 9 2 Z W R D b 2 x 1 b W 5 z M S 5 7 Q 2 9 s d W 1 u N T A z L D U w M n 0 m c X V v d D s s J n F 1 b 3 Q 7 U 2 V j d G l v b j E v R m F y Y W R h e S A x M C A x M F 8 y K z N f Q S 9 B d X R v U m V t b 3 Z l Z E N v b H V t b n M x L n t D b 2 x 1 b W 4 1 M D Q s N T A z f S Z x d W 9 0 O y w m c X V v d D t T Z W N 0 a W 9 u M S 9 G Y X J h Z G F 5 I D E w I D E w X z I r M 1 9 B L 0 F 1 d G 9 S Z W 1 v d m V k Q 2 9 s d W 1 u c z E u e 0 N v b H V t b j U w N S w 1 M D R 9 J n F 1 b 3 Q 7 L C Z x d W 9 0 O 1 N l Y 3 R p b 2 4 x L 0 Z h c m F k Y X k g M T A g M T B f M i s z X 0 E v Q X V 0 b 1 J l b W 9 2 Z W R D b 2 x 1 b W 5 z M S 5 7 Q 2 9 s d W 1 u N T A 2 L D U w N X 0 m c X V v d D s s J n F 1 b 3 Q 7 U 2 V j d G l v b j E v R m F y Y W R h e S A x M C A x M F 8 y K z N f Q S 9 B d X R v U m V t b 3 Z l Z E N v b H V t b n M x L n t D b 2 x 1 b W 4 1 M D c s N T A 2 f S Z x d W 9 0 O y w m c X V v d D t T Z W N 0 a W 9 u M S 9 G Y X J h Z G F 5 I D E w I D E w X z I r M 1 9 B L 0 F 1 d G 9 S Z W 1 v d m V k Q 2 9 s d W 1 u c z E u e 0 N v b H V t b j U w O C w 1 M D d 9 J n F 1 b 3 Q 7 L C Z x d W 9 0 O 1 N l Y 3 R p b 2 4 x L 0 Z h c m F k Y X k g M T A g M T B f M i s z X 0 E v Q X V 0 b 1 J l b W 9 2 Z W R D b 2 x 1 b W 5 z M S 5 7 Q 2 9 s d W 1 u N T A 5 L D U w O H 0 m c X V v d D s s J n F 1 b 3 Q 7 U 2 V j d G l v b j E v R m F y Y W R h e S A x M C A x M F 8 y K z N f Q S 9 B d X R v U m V t b 3 Z l Z E N v b H V t b n M x L n t D b 2 x 1 b W 4 1 M T A s N T A 5 f S Z x d W 9 0 O y w m c X V v d D t T Z W N 0 a W 9 u M S 9 G Y X J h Z G F 5 I D E w I D E w X z I r M 1 9 B L 0 F 1 d G 9 S Z W 1 v d m V k Q 2 9 s d W 1 u c z E u e 0 N v b H V t b j U x M S w 1 M T B 9 J n F 1 b 3 Q 7 L C Z x d W 9 0 O 1 N l Y 3 R p b 2 4 x L 0 Z h c m F k Y X k g M T A g M T B f M i s z X 0 E v Q X V 0 b 1 J l b W 9 2 Z W R D b 2 x 1 b W 5 z M S 5 7 Q 2 9 s d W 1 u N T E y L D U x M X 0 m c X V v d D s s J n F 1 b 3 Q 7 U 2 V j d G l v b j E v R m F y Y W R h e S A x M C A x M F 8 y K z N f Q S 9 B d X R v U m V t b 3 Z l Z E N v b H V t b n M x L n t D b 2 x 1 b W 4 1 M T M s N T E y f S Z x d W 9 0 O y w m c X V v d D t T Z W N 0 a W 9 u M S 9 G Y X J h Z G F 5 I D E w I D E w X z I r M 1 9 B L 0 F 1 d G 9 S Z W 1 v d m V k Q 2 9 s d W 1 u c z E u e 0 N v b H V t b j U x N C w 1 M T N 9 J n F 1 b 3 Q 7 L C Z x d W 9 0 O 1 N l Y 3 R p b 2 4 x L 0 Z h c m F k Y X k g M T A g M T B f M i s z X 0 E v Q X V 0 b 1 J l b W 9 2 Z W R D b 2 x 1 b W 5 z M S 5 7 Q 2 9 s d W 1 u N T E 1 L D U x N H 0 m c X V v d D s s J n F 1 b 3 Q 7 U 2 V j d G l v b j E v R m F y Y W R h e S A x M C A x M F 8 y K z N f Q S 9 B d X R v U m V t b 3 Z l Z E N v b H V t b n M x L n t D b 2 x 1 b W 4 1 M T Y s N T E 1 f S Z x d W 9 0 O y w m c X V v d D t T Z W N 0 a W 9 u M S 9 G Y X J h Z G F 5 I D E w I D E w X z I r M 1 9 B L 0 F 1 d G 9 S Z W 1 v d m V k Q 2 9 s d W 1 u c z E u e 0 N v b H V t b j U x N y w 1 M T Z 9 J n F 1 b 3 Q 7 L C Z x d W 9 0 O 1 N l Y 3 R p b 2 4 x L 0 Z h c m F k Y X k g M T A g M T B f M i s z X 0 E v Q X V 0 b 1 J l b W 9 2 Z W R D b 2 x 1 b W 5 z M S 5 7 Q 2 9 s d W 1 u N T E 4 L D U x N 3 0 m c X V v d D s s J n F 1 b 3 Q 7 U 2 V j d G l v b j E v R m F y Y W R h e S A x M C A x M F 8 y K z N f Q S 9 B d X R v U m V t b 3 Z l Z E N v b H V t b n M x L n t D b 2 x 1 b W 4 1 M T k s N T E 4 f S Z x d W 9 0 O y w m c X V v d D t T Z W N 0 a W 9 u M S 9 G Y X J h Z G F 5 I D E w I D E w X z I r M 1 9 B L 0 F 1 d G 9 S Z W 1 v d m V k Q 2 9 s d W 1 u c z E u e 0 N v b H V t b j U y M C w 1 M T l 9 J n F 1 b 3 Q 7 L C Z x d W 9 0 O 1 N l Y 3 R p b 2 4 x L 0 Z h c m F k Y X k g M T A g M T B f M i s z X 0 E v Q X V 0 b 1 J l b W 9 2 Z W R D b 2 x 1 b W 5 z M S 5 7 Q 2 9 s d W 1 u N T I x L D U y M H 0 m c X V v d D s s J n F 1 b 3 Q 7 U 2 V j d G l v b j E v R m F y Y W R h e S A x M C A x M F 8 y K z N f Q S 9 B d X R v U m V t b 3 Z l Z E N v b H V t b n M x L n t D b 2 x 1 b W 4 1 M j I s N T I x f S Z x d W 9 0 O y w m c X V v d D t T Z W N 0 a W 9 u M S 9 G Y X J h Z G F 5 I D E w I D E w X z I r M 1 9 B L 0 F 1 d G 9 S Z W 1 v d m V k Q 2 9 s d W 1 u c z E u e 0 N v b H V t b j U y M y w 1 M j J 9 J n F 1 b 3 Q 7 L C Z x d W 9 0 O 1 N l Y 3 R p b 2 4 x L 0 Z h c m F k Y X k g M T A g M T B f M i s z X 0 E v Q X V 0 b 1 J l b W 9 2 Z W R D b 2 x 1 b W 5 z M S 5 7 Q 2 9 s d W 1 u N T I 0 L D U y M 3 0 m c X V v d D s s J n F 1 b 3 Q 7 U 2 V j d G l v b j E v R m F y Y W R h e S A x M C A x M F 8 y K z N f Q S 9 B d X R v U m V t b 3 Z l Z E N v b H V t b n M x L n t D b 2 x 1 b W 4 1 M j U s N T I 0 f S Z x d W 9 0 O y w m c X V v d D t T Z W N 0 a W 9 u M S 9 G Y X J h Z G F 5 I D E w I D E w X z I r M 1 9 B L 0 F 1 d G 9 S Z W 1 v d m V k Q 2 9 s d W 1 u c z E u e 0 N v b H V t b j U y N i w 1 M j V 9 J n F 1 b 3 Q 7 L C Z x d W 9 0 O 1 N l Y 3 R p b 2 4 x L 0 Z h c m F k Y X k g M T A g M T B f M i s z X 0 E v Q X V 0 b 1 J l b W 9 2 Z W R D b 2 x 1 b W 5 z M S 5 7 Q 2 9 s d W 1 u N T I 3 L D U y N n 0 m c X V v d D s s J n F 1 b 3 Q 7 U 2 V j d G l v b j E v R m F y Y W R h e S A x M C A x M F 8 y K z N f Q S 9 B d X R v U m V t b 3 Z l Z E N v b H V t b n M x L n t D b 2 x 1 b W 4 1 M j g s N T I 3 f S Z x d W 9 0 O y w m c X V v d D t T Z W N 0 a W 9 u M S 9 G Y X J h Z G F 5 I D E w I D E w X z I r M 1 9 B L 0 F 1 d G 9 S Z W 1 v d m V k Q 2 9 s d W 1 u c z E u e 0 N v b H V t b j U y O S w 1 M j h 9 J n F 1 b 3 Q 7 L C Z x d W 9 0 O 1 N l Y 3 R p b 2 4 x L 0 Z h c m F k Y X k g M T A g M T B f M i s z X 0 E v Q X V 0 b 1 J l b W 9 2 Z W R D b 2 x 1 b W 5 z M S 5 7 Q 2 9 s d W 1 u N T M w L D U y O X 0 m c X V v d D s s J n F 1 b 3 Q 7 U 2 V j d G l v b j E v R m F y Y W R h e S A x M C A x M F 8 y K z N f Q S 9 B d X R v U m V t b 3 Z l Z E N v b H V t b n M x L n t D b 2 x 1 b W 4 1 M z E s N T M w f S Z x d W 9 0 O y w m c X V v d D t T Z W N 0 a W 9 u M S 9 G Y X J h Z G F 5 I D E w I D E w X z I r M 1 9 B L 0 F 1 d G 9 S Z W 1 v d m V k Q 2 9 s d W 1 u c z E u e 0 N v b H V t b j U z M i w 1 M z F 9 J n F 1 b 3 Q 7 L C Z x d W 9 0 O 1 N l Y 3 R p b 2 4 x L 0 Z h c m F k Y X k g M T A g M T B f M i s z X 0 E v Q X V 0 b 1 J l b W 9 2 Z W R D b 2 x 1 b W 5 z M S 5 7 Q 2 9 s d W 1 u N T M z L D U z M n 0 m c X V v d D s s J n F 1 b 3 Q 7 U 2 V j d G l v b j E v R m F y Y W R h e S A x M C A x M F 8 y K z N f Q S 9 B d X R v U m V t b 3 Z l Z E N v b H V t b n M x L n t D b 2 x 1 b W 4 1 M z Q s N T M z f S Z x d W 9 0 O y w m c X V v d D t T Z W N 0 a W 9 u M S 9 G Y X J h Z G F 5 I D E w I D E w X z I r M 1 9 B L 0 F 1 d G 9 S Z W 1 v d m V k Q 2 9 s d W 1 u c z E u e 0 N v b H V t b j U z N S w 1 M z R 9 J n F 1 b 3 Q 7 L C Z x d W 9 0 O 1 N l Y 3 R p b 2 4 x L 0 Z h c m F k Y X k g M T A g M T B f M i s z X 0 E v Q X V 0 b 1 J l b W 9 2 Z W R D b 2 x 1 b W 5 z M S 5 7 Q 2 9 s d W 1 u N T M 2 L D U z N X 0 m c X V v d D s s J n F 1 b 3 Q 7 U 2 V j d G l v b j E v R m F y Y W R h e S A x M C A x M F 8 y K z N f Q S 9 B d X R v U m V t b 3 Z l Z E N v b H V t b n M x L n t D b 2 x 1 b W 4 1 M z c s N T M 2 f S Z x d W 9 0 O y w m c X V v d D t T Z W N 0 a W 9 u M S 9 G Y X J h Z G F 5 I D E w I D E w X z I r M 1 9 B L 0 F 1 d G 9 S Z W 1 v d m V k Q 2 9 s d W 1 u c z E u e 0 N v b H V t b j U z O C w 1 M z d 9 J n F 1 b 3 Q 7 L C Z x d W 9 0 O 1 N l Y 3 R p b 2 4 x L 0 Z h c m F k Y X k g M T A g M T B f M i s z X 0 E v Q X V 0 b 1 J l b W 9 2 Z W R D b 2 x 1 b W 5 z M S 5 7 Q 2 9 s d W 1 u N T M 5 L D U z O H 0 m c X V v d D s s J n F 1 b 3 Q 7 U 2 V j d G l v b j E v R m F y Y W R h e S A x M C A x M F 8 y K z N f Q S 9 B d X R v U m V t b 3 Z l Z E N v b H V t b n M x L n t D b 2 x 1 b W 4 1 N D A s N T M 5 f S Z x d W 9 0 O y w m c X V v d D t T Z W N 0 a W 9 u M S 9 G Y X J h Z G F 5 I D E w I D E w X z I r M 1 9 B L 0 F 1 d G 9 S Z W 1 v d m V k Q 2 9 s d W 1 u c z E u e 0 N v b H V t b j U 0 M S w 1 N D B 9 J n F 1 b 3 Q 7 L C Z x d W 9 0 O 1 N l Y 3 R p b 2 4 x L 0 Z h c m F k Y X k g M T A g M T B f M i s z X 0 E v Q X V 0 b 1 J l b W 9 2 Z W R D b 2 x 1 b W 5 z M S 5 7 Q 2 9 s d W 1 u N T Q y L D U 0 M X 0 m c X V v d D s s J n F 1 b 3 Q 7 U 2 V j d G l v b j E v R m F y Y W R h e S A x M C A x M F 8 y K z N f Q S 9 B d X R v U m V t b 3 Z l Z E N v b H V t b n M x L n t D b 2 x 1 b W 4 1 N D M s N T Q y f S Z x d W 9 0 O y w m c X V v d D t T Z W N 0 a W 9 u M S 9 G Y X J h Z G F 5 I D E w I D E w X z I r M 1 9 B L 0 F 1 d G 9 S Z W 1 v d m V k Q 2 9 s d W 1 u c z E u e 0 N v b H V t b j U 0 N C w 1 N D N 9 J n F 1 b 3 Q 7 L C Z x d W 9 0 O 1 N l Y 3 R p b 2 4 x L 0 Z h c m F k Y X k g M T A g M T B f M i s z X 0 E v Q X V 0 b 1 J l b W 9 2 Z W R D b 2 x 1 b W 5 z M S 5 7 Q 2 9 s d W 1 u N T Q 1 L D U 0 N H 0 m c X V v d D s s J n F 1 b 3 Q 7 U 2 V j d G l v b j E v R m F y Y W R h e S A x M C A x M F 8 y K z N f Q S 9 B d X R v U m V t b 3 Z l Z E N v b H V t b n M x L n t D b 2 x 1 b W 4 1 N D Y s N T Q 1 f S Z x d W 9 0 O y w m c X V v d D t T Z W N 0 a W 9 u M S 9 G Y X J h Z G F 5 I D E w I D E w X z I r M 1 9 B L 0 F 1 d G 9 S Z W 1 v d m V k Q 2 9 s d W 1 u c z E u e 0 N v b H V t b j U 0 N y w 1 N D Z 9 J n F 1 b 3 Q 7 L C Z x d W 9 0 O 1 N l Y 3 R p b 2 4 x L 0 Z h c m F k Y X k g M T A g M T B f M i s z X 0 E v Q X V 0 b 1 J l b W 9 2 Z W R D b 2 x 1 b W 5 z M S 5 7 Q 2 9 s d W 1 u N T Q 4 L D U 0 N 3 0 m c X V v d D s s J n F 1 b 3 Q 7 U 2 V j d G l v b j E v R m F y Y W R h e S A x M C A x M F 8 y K z N f Q S 9 B d X R v U m V t b 3 Z l Z E N v b H V t b n M x L n t D b 2 x 1 b W 4 1 N D k s N T Q 4 f S Z x d W 9 0 O y w m c X V v d D t T Z W N 0 a W 9 u M S 9 G Y X J h Z G F 5 I D E w I D E w X z I r M 1 9 B L 0 F 1 d G 9 S Z W 1 v d m V k Q 2 9 s d W 1 u c z E u e 0 N v b H V t b j U 1 M C w 1 N D l 9 J n F 1 b 3 Q 7 L C Z x d W 9 0 O 1 N l Y 3 R p b 2 4 x L 0 Z h c m F k Y X k g M T A g M T B f M i s z X 0 E v Q X V 0 b 1 J l b W 9 2 Z W R D b 2 x 1 b W 5 z M S 5 7 Q 2 9 s d W 1 u N T U x L D U 1 M H 0 m c X V v d D s s J n F 1 b 3 Q 7 U 2 V j d G l v b j E v R m F y Y W R h e S A x M C A x M F 8 y K z N f Q S 9 B d X R v U m V t b 3 Z l Z E N v b H V t b n M x L n t D b 2 x 1 b W 4 1 N T I s N T U x f S Z x d W 9 0 O y w m c X V v d D t T Z W N 0 a W 9 u M S 9 G Y X J h Z G F 5 I D E w I D E w X z I r M 1 9 B L 0 F 1 d G 9 S Z W 1 v d m V k Q 2 9 s d W 1 u c z E u e 0 N v b H V t b j U 1 M y w 1 N T J 9 J n F 1 b 3 Q 7 L C Z x d W 9 0 O 1 N l Y 3 R p b 2 4 x L 0 Z h c m F k Y X k g M T A g M T B f M i s z X 0 E v Q X V 0 b 1 J l b W 9 2 Z W R D b 2 x 1 b W 5 z M S 5 7 Q 2 9 s d W 1 u N T U 0 L D U 1 M 3 0 m c X V v d D s s J n F 1 b 3 Q 7 U 2 V j d G l v b j E v R m F y Y W R h e S A x M C A x M F 8 y K z N f Q S 9 B d X R v U m V t b 3 Z l Z E N v b H V t b n M x L n t D b 2 x 1 b W 4 1 N T U s N T U 0 f S Z x d W 9 0 O y w m c X V v d D t T Z W N 0 a W 9 u M S 9 G Y X J h Z G F 5 I D E w I D E w X z I r M 1 9 B L 0 F 1 d G 9 S Z W 1 v d m V k Q 2 9 s d W 1 u c z E u e 0 N v b H V t b j U 1 N i w 1 N T V 9 J n F 1 b 3 Q 7 L C Z x d W 9 0 O 1 N l Y 3 R p b 2 4 x L 0 Z h c m F k Y X k g M T A g M T B f M i s z X 0 E v Q X V 0 b 1 J l b W 9 2 Z W R D b 2 x 1 b W 5 z M S 5 7 Q 2 9 s d W 1 u N T U 3 L D U 1 N n 0 m c X V v d D s s J n F 1 b 3 Q 7 U 2 V j d G l v b j E v R m F y Y W R h e S A x M C A x M F 8 y K z N f Q S 9 B d X R v U m V t b 3 Z l Z E N v b H V t b n M x L n t D b 2 x 1 b W 4 1 N T g s N T U 3 f S Z x d W 9 0 O y w m c X V v d D t T Z W N 0 a W 9 u M S 9 G Y X J h Z G F 5 I D E w I D E w X z I r M 1 9 B L 0 F 1 d G 9 S Z W 1 v d m V k Q 2 9 s d W 1 u c z E u e 0 N v b H V t b j U 1 O S w 1 N T h 9 J n F 1 b 3 Q 7 L C Z x d W 9 0 O 1 N l Y 3 R p b 2 4 x L 0 Z h c m F k Y X k g M T A g M T B f M i s z X 0 E v Q X V 0 b 1 J l b W 9 2 Z W R D b 2 x 1 b W 5 z M S 5 7 Q 2 9 s d W 1 u N T Y w L D U 1 O X 0 m c X V v d D s s J n F 1 b 3 Q 7 U 2 V j d G l v b j E v R m F y Y W R h e S A x M C A x M F 8 y K z N f Q S 9 B d X R v U m V t b 3 Z l Z E N v b H V t b n M x L n t D b 2 x 1 b W 4 1 N j E s N T Y w f S Z x d W 9 0 O y w m c X V v d D t T Z W N 0 a W 9 u M S 9 G Y X J h Z G F 5 I D E w I D E w X z I r M 1 9 B L 0 F 1 d G 9 S Z W 1 v d m V k Q 2 9 s d W 1 u c z E u e 0 N v b H V t b j U 2 M i w 1 N j F 9 J n F 1 b 3 Q 7 L C Z x d W 9 0 O 1 N l Y 3 R p b 2 4 x L 0 Z h c m F k Y X k g M T A g M T B f M i s z X 0 E v Q X V 0 b 1 J l b W 9 2 Z W R D b 2 x 1 b W 5 z M S 5 7 Q 2 9 s d W 1 u N T Y z L D U 2 M n 0 m c X V v d D s s J n F 1 b 3 Q 7 U 2 V j d G l v b j E v R m F y Y W R h e S A x M C A x M F 8 y K z N f Q S 9 B d X R v U m V t b 3 Z l Z E N v b H V t b n M x L n t D b 2 x 1 b W 4 1 N j Q s N T Y z f S Z x d W 9 0 O y w m c X V v d D t T Z W N 0 a W 9 u M S 9 G Y X J h Z G F 5 I D E w I D E w X z I r M 1 9 B L 0 F 1 d G 9 S Z W 1 v d m V k Q 2 9 s d W 1 u c z E u e 0 N v b H V t b j U 2 N S w 1 N j R 9 J n F 1 b 3 Q 7 L C Z x d W 9 0 O 1 N l Y 3 R p b 2 4 x L 0 Z h c m F k Y X k g M T A g M T B f M i s z X 0 E v Q X V 0 b 1 J l b W 9 2 Z W R D b 2 x 1 b W 5 z M S 5 7 Q 2 9 s d W 1 u N T Y 2 L D U 2 N X 0 m c X V v d D s s J n F 1 b 3 Q 7 U 2 V j d G l v b j E v R m F y Y W R h e S A x M C A x M F 8 y K z N f Q S 9 B d X R v U m V t b 3 Z l Z E N v b H V t b n M x L n t D b 2 x 1 b W 4 1 N j c s N T Y 2 f S Z x d W 9 0 O y w m c X V v d D t T Z W N 0 a W 9 u M S 9 G Y X J h Z G F 5 I D E w I D E w X z I r M 1 9 B L 0 F 1 d G 9 S Z W 1 v d m V k Q 2 9 s d W 1 u c z E u e 0 N v b H V t b j U 2 O C w 1 N j d 9 J n F 1 b 3 Q 7 L C Z x d W 9 0 O 1 N l Y 3 R p b 2 4 x L 0 Z h c m F k Y X k g M T A g M T B f M i s z X 0 E v Q X V 0 b 1 J l b W 9 2 Z W R D b 2 x 1 b W 5 z M S 5 7 Q 2 9 s d W 1 u N T Y 5 L D U 2 O H 0 m c X V v d D s s J n F 1 b 3 Q 7 U 2 V j d G l v b j E v R m F y Y W R h e S A x M C A x M F 8 y K z N f Q S 9 B d X R v U m V t b 3 Z l Z E N v b H V t b n M x L n t D b 2 x 1 b W 4 1 N z A s N T Y 5 f S Z x d W 9 0 O y w m c X V v d D t T Z W N 0 a W 9 u M S 9 G Y X J h Z G F 5 I D E w I D E w X z I r M 1 9 B L 0 F 1 d G 9 S Z W 1 v d m V k Q 2 9 s d W 1 u c z E u e 0 N v b H V t b j U 3 M S w 1 N z B 9 J n F 1 b 3 Q 7 L C Z x d W 9 0 O 1 N l Y 3 R p b 2 4 x L 0 Z h c m F k Y X k g M T A g M T B f M i s z X 0 E v Q X V 0 b 1 J l b W 9 2 Z W R D b 2 x 1 b W 5 z M S 5 7 Q 2 9 s d W 1 u N T c y L D U 3 M X 0 m c X V v d D s s J n F 1 b 3 Q 7 U 2 V j d G l v b j E v R m F y Y W R h e S A x M C A x M F 8 y K z N f Q S 9 B d X R v U m V t b 3 Z l Z E N v b H V t b n M x L n t D b 2 x 1 b W 4 1 N z M s N T c y f S Z x d W 9 0 O y w m c X V v d D t T Z W N 0 a W 9 u M S 9 G Y X J h Z G F 5 I D E w I D E w X z I r M 1 9 B L 0 F 1 d G 9 S Z W 1 v d m V k Q 2 9 s d W 1 u c z E u e 0 N v b H V t b j U 3 N C w 1 N z N 9 J n F 1 b 3 Q 7 L C Z x d W 9 0 O 1 N l Y 3 R p b 2 4 x L 0 Z h c m F k Y X k g M T A g M T B f M i s z X 0 E v Q X V 0 b 1 J l b W 9 2 Z W R D b 2 x 1 b W 5 z M S 5 7 Q 2 9 s d W 1 u N T c 1 L D U 3 N H 0 m c X V v d D s s J n F 1 b 3 Q 7 U 2 V j d G l v b j E v R m F y Y W R h e S A x M C A x M F 8 y K z N f Q S 9 B d X R v U m V t b 3 Z l Z E N v b H V t b n M x L n t D b 2 x 1 b W 4 1 N z Y s N T c 1 f S Z x d W 9 0 O y w m c X V v d D t T Z W N 0 a W 9 u M S 9 G Y X J h Z G F 5 I D E w I D E w X z I r M 1 9 B L 0 F 1 d G 9 S Z W 1 v d m V k Q 2 9 s d W 1 u c z E u e 0 N v b H V t b j U 3 N y w 1 N z Z 9 J n F 1 b 3 Q 7 L C Z x d W 9 0 O 1 N l Y 3 R p b 2 4 x L 0 Z h c m F k Y X k g M T A g M T B f M i s z X 0 E v Q X V 0 b 1 J l b W 9 2 Z W R D b 2 x 1 b W 5 z M S 5 7 Q 2 9 s d W 1 u N T c 4 L D U 3 N 3 0 m c X V v d D s s J n F 1 b 3 Q 7 U 2 V j d G l v b j E v R m F y Y W R h e S A x M C A x M F 8 y K z N f Q S 9 B d X R v U m V t b 3 Z l Z E N v b H V t b n M x L n t D b 2 x 1 b W 4 1 N z k s N T c 4 f S Z x d W 9 0 O y w m c X V v d D t T Z W N 0 a W 9 u M S 9 G Y X J h Z G F 5 I D E w I D E w X z I r M 1 9 B L 0 F 1 d G 9 S Z W 1 v d m V k Q 2 9 s d W 1 u c z E u e 0 N v b H V t b j U 4 M C w 1 N z l 9 J n F 1 b 3 Q 7 L C Z x d W 9 0 O 1 N l Y 3 R p b 2 4 x L 0 Z h c m F k Y X k g M T A g M T B f M i s z X 0 E v Q X V 0 b 1 J l b W 9 2 Z W R D b 2 x 1 b W 5 z M S 5 7 Q 2 9 s d W 1 u N T g x L D U 4 M H 0 m c X V v d D s s J n F 1 b 3 Q 7 U 2 V j d G l v b j E v R m F y Y W R h e S A x M C A x M F 8 y K z N f Q S 9 B d X R v U m V t b 3 Z l Z E N v b H V t b n M x L n t D b 2 x 1 b W 4 1 O D I s N T g x f S Z x d W 9 0 O y w m c X V v d D t T Z W N 0 a W 9 u M S 9 G Y X J h Z G F 5 I D E w I D E w X z I r M 1 9 B L 0 F 1 d G 9 S Z W 1 v d m V k Q 2 9 s d W 1 u c z E u e 0 N v b H V t b j U 4 M y w 1 O D J 9 J n F 1 b 3 Q 7 L C Z x d W 9 0 O 1 N l Y 3 R p b 2 4 x L 0 Z h c m F k Y X k g M T A g M T B f M i s z X 0 E v Q X V 0 b 1 J l b W 9 2 Z W R D b 2 x 1 b W 5 z M S 5 7 Q 2 9 s d W 1 u N T g 0 L D U 4 M 3 0 m c X V v d D s s J n F 1 b 3 Q 7 U 2 V j d G l v b j E v R m F y Y W R h e S A x M C A x M F 8 y K z N f Q S 9 B d X R v U m V t b 3 Z l Z E N v b H V t b n M x L n t D b 2 x 1 b W 4 1 O D U s N T g 0 f S Z x d W 9 0 O y w m c X V v d D t T Z W N 0 a W 9 u M S 9 G Y X J h Z G F 5 I D E w I D E w X z I r M 1 9 B L 0 F 1 d G 9 S Z W 1 v d m V k Q 2 9 s d W 1 u c z E u e 0 N v b H V t b j U 4 N i w 1 O D V 9 J n F 1 b 3 Q 7 L C Z x d W 9 0 O 1 N l Y 3 R p b 2 4 x L 0 Z h c m F k Y X k g M T A g M T B f M i s z X 0 E v Q X V 0 b 1 J l b W 9 2 Z W R D b 2 x 1 b W 5 z M S 5 7 Q 2 9 s d W 1 u N T g 3 L D U 4 N n 0 m c X V v d D s s J n F 1 b 3 Q 7 U 2 V j d G l v b j E v R m F y Y W R h e S A x M C A x M F 8 y K z N f Q S 9 B d X R v U m V t b 3 Z l Z E N v b H V t b n M x L n t D b 2 x 1 b W 4 1 O D g s N T g 3 f S Z x d W 9 0 O y w m c X V v d D t T Z W N 0 a W 9 u M S 9 G Y X J h Z G F 5 I D E w I D E w X z I r M 1 9 B L 0 F 1 d G 9 S Z W 1 v d m V k Q 2 9 s d W 1 u c z E u e 0 N v b H V t b j U 4 O S w 1 O D h 9 J n F 1 b 3 Q 7 L C Z x d W 9 0 O 1 N l Y 3 R p b 2 4 x L 0 Z h c m F k Y X k g M T A g M T B f M i s z X 0 E v Q X V 0 b 1 J l b W 9 2 Z W R D b 2 x 1 b W 5 z M S 5 7 Q 2 9 s d W 1 u N T k w L D U 4 O X 0 m c X V v d D s s J n F 1 b 3 Q 7 U 2 V j d G l v b j E v R m F y Y W R h e S A x M C A x M F 8 y K z N f Q S 9 B d X R v U m V t b 3 Z l Z E N v b H V t b n M x L n t D b 2 x 1 b W 4 1 O T E s N T k w f S Z x d W 9 0 O y w m c X V v d D t T Z W N 0 a W 9 u M S 9 G Y X J h Z G F 5 I D E w I D E w X z I r M 1 9 B L 0 F 1 d G 9 S Z W 1 v d m V k Q 2 9 s d W 1 u c z E u e 0 N v b H V t b j U 5 M i w 1 O T F 9 J n F 1 b 3 Q 7 L C Z x d W 9 0 O 1 N l Y 3 R p b 2 4 x L 0 Z h c m F k Y X k g M T A g M T B f M i s z X 0 E v Q X V 0 b 1 J l b W 9 2 Z W R D b 2 x 1 b W 5 z M S 5 7 Q 2 9 s d W 1 u N T k z L D U 5 M n 0 m c X V v d D s s J n F 1 b 3 Q 7 U 2 V j d G l v b j E v R m F y Y W R h e S A x M C A x M F 8 y K z N f Q S 9 B d X R v U m V t b 3 Z l Z E N v b H V t b n M x L n t D b 2 x 1 b W 4 1 O T Q s N T k z f S Z x d W 9 0 O y w m c X V v d D t T Z W N 0 a W 9 u M S 9 G Y X J h Z G F 5 I D E w I D E w X z I r M 1 9 B L 0 F 1 d G 9 S Z W 1 v d m V k Q 2 9 s d W 1 u c z E u e 0 N v b H V t b j U 5 N S w 1 O T R 9 J n F 1 b 3 Q 7 L C Z x d W 9 0 O 1 N l Y 3 R p b 2 4 x L 0 Z h c m F k Y X k g M T A g M T B f M i s z X 0 E v Q X V 0 b 1 J l b W 9 2 Z W R D b 2 x 1 b W 5 z M S 5 7 Q 2 9 s d W 1 u N T k 2 L D U 5 N X 0 m c X V v d D s s J n F 1 b 3 Q 7 U 2 V j d G l v b j E v R m F y Y W R h e S A x M C A x M F 8 y K z N f Q S 9 B d X R v U m V t b 3 Z l Z E N v b H V t b n M x L n t D b 2 x 1 b W 4 1 O T c s N T k 2 f S Z x d W 9 0 O y w m c X V v d D t T Z W N 0 a W 9 u M S 9 G Y X J h Z G F 5 I D E w I D E w X z I r M 1 9 B L 0 F 1 d G 9 S Z W 1 v d m V k Q 2 9 s d W 1 u c z E u e 0 N v b H V t b j U 5 O C w 1 O T d 9 J n F 1 b 3 Q 7 L C Z x d W 9 0 O 1 N l Y 3 R p b 2 4 x L 0 Z h c m F k Y X k g M T A g M T B f M i s z X 0 E v Q X V 0 b 1 J l b W 9 2 Z W R D b 2 x 1 b W 5 z M S 5 7 Q 2 9 s d W 1 u N T k 5 L D U 5 O H 0 m c X V v d D s s J n F 1 b 3 Q 7 U 2 V j d G l v b j E v R m F y Y W R h e S A x M C A x M F 8 y K z N f Q S 9 B d X R v U m V t b 3 Z l Z E N v b H V t b n M x L n t D b 2 x 1 b W 4 2 M D A s N T k 5 f S Z x d W 9 0 O y w m c X V v d D t T Z W N 0 a W 9 u M S 9 G Y X J h Z G F 5 I D E w I D E w X z I r M 1 9 B L 0 F 1 d G 9 S Z W 1 v d m V k Q 2 9 s d W 1 u c z E u e 0 N v b H V t b j Y w M S w 2 M D B 9 J n F 1 b 3 Q 7 L C Z x d W 9 0 O 1 N l Y 3 R p b 2 4 x L 0 Z h c m F k Y X k g M T A g M T B f M i s z X 0 E v Q X V 0 b 1 J l b W 9 2 Z W R D b 2 x 1 b W 5 z M S 5 7 Q 2 9 s d W 1 u N j A y L D Y w M X 0 m c X V v d D s s J n F 1 b 3 Q 7 U 2 V j d G l v b j E v R m F y Y W R h e S A x M C A x M F 8 y K z N f Q S 9 B d X R v U m V t b 3 Z l Z E N v b H V t b n M x L n t D b 2 x 1 b W 4 2 M D M s N j A y f S Z x d W 9 0 O y w m c X V v d D t T Z W N 0 a W 9 u M S 9 G Y X J h Z G F 5 I D E w I D E w X z I r M 1 9 B L 0 F 1 d G 9 S Z W 1 v d m V k Q 2 9 s d W 1 u c z E u e 0 N v b H V t b j Y w N C w 2 M D N 9 J n F 1 b 3 Q 7 L C Z x d W 9 0 O 1 N l Y 3 R p b 2 4 x L 0 Z h c m F k Y X k g M T A g M T B f M i s z X 0 E v Q X V 0 b 1 J l b W 9 2 Z W R D b 2 x 1 b W 5 z M S 5 7 Q 2 9 s d W 1 u N j A 1 L D Y w N H 0 m c X V v d D s s J n F 1 b 3 Q 7 U 2 V j d G l v b j E v R m F y Y W R h e S A x M C A x M F 8 y K z N f Q S 9 B d X R v U m V t b 3 Z l Z E N v b H V t b n M x L n t D b 2 x 1 b W 4 2 M D Y s N j A 1 f S Z x d W 9 0 O y w m c X V v d D t T Z W N 0 a W 9 u M S 9 G Y X J h Z G F 5 I D E w I D E w X z I r M 1 9 B L 0 F 1 d G 9 S Z W 1 v d m V k Q 2 9 s d W 1 u c z E u e 0 N v b H V t b j Y w N y w 2 M D Z 9 J n F 1 b 3 Q 7 L C Z x d W 9 0 O 1 N l Y 3 R p b 2 4 x L 0 Z h c m F k Y X k g M T A g M T B f M i s z X 0 E v Q X V 0 b 1 J l b W 9 2 Z W R D b 2 x 1 b W 5 z M S 5 7 Q 2 9 s d W 1 u N j A 4 L D Y w N 3 0 m c X V v d D s s J n F 1 b 3 Q 7 U 2 V j d G l v b j E v R m F y Y W R h e S A x M C A x M F 8 y K z N f Q S 9 B d X R v U m V t b 3 Z l Z E N v b H V t b n M x L n t D b 2 x 1 b W 4 2 M D k s N j A 4 f S Z x d W 9 0 O y w m c X V v d D t T Z W N 0 a W 9 u M S 9 G Y X J h Z G F 5 I D E w I D E w X z I r M 1 9 B L 0 F 1 d G 9 S Z W 1 v d m V k Q 2 9 s d W 1 u c z E u e 0 N v b H V t b j Y x M C w 2 M D l 9 J n F 1 b 3 Q 7 L C Z x d W 9 0 O 1 N l Y 3 R p b 2 4 x L 0 Z h c m F k Y X k g M T A g M T B f M i s z X 0 E v Q X V 0 b 1 J l b W 9 2 Z W R D b 2 x 1 b W 5 z M S 5 7 Q 2 9 s d W 1 u N j E x L D Y x M H 0 m c X V v d D s s J n F 1 b 3 Q 7 U 2 V j d G l v b j E v R m F y Y W R h e S A x M C A x M F 8 y K z N f Q S 9 B d X R v U m V t b 3 Z l Z E N v b H V t b n M x L n t D b 2 x 1 b W 4 2 M T I s N j E x f S Z x d W 9 0 O y w m c X V v d D t T Z W N 0 a W 9 u M S 9 G Y X J h Z G F 5 I D E w I D E w X z I r M 1 9 B L 0 F 1 d G 9 S Z W 1 v d m V k Q 2 9 s d W 1 u c z E u e 0 N v b H V t b j Y x M y w 2 M T J 9 J n F 1 b 3 Q 7 L C Z x d W 9 0 O 1 N l Y 3 R p b 2 4 x L 0 Z h c m F k Y X k g M T A g M T B f M i s z X 0 E v Q X V 0 b 1 J l b W 9 2 Z W R D b 2 x 1 b W 5 z M S 5 7 Q 2 9 s d W 1 u N j E 0 L D Y x M 3 0 m c X V v d D s s J n F 1 b 3 Q 7 U 2 V j d G l v b j E v R m F y Y W R h e S A x M C A x M F 8 y K z N f Q S 9 B d X R v U m V t b 3 Z l Z E N v b H V t b n M x L n t D b 2 x 1 b W 4 2 M T U s N j E 0 f S Z x d W 9 0 O y w m c X V v d D t T Z W N 0 a W 9 u M S 9 G Y X J h Z G F 5 I D E w I D E w X z I r M 1 9 B L 0 F 1 d G 9 S Z W 1 v d m V k Q 2 9 s d W 1 u c z E u e 0 N v b H V t b j Y x N i w 2 M T V 9 J n F 1 b 3 Q 7 L C Z x d W 9 0 O 1 N l Y 3 R p b 2 4 x L 0 Z h c m F k Y X k g M T A g M T B f M i s z X 0 E v Q X V 0 b 1 J l b W 9 2 Z W R D b 2 x 1 b W 5 z M S 5 7 Q 2 9 s d W 1 u N j E 3 L D Y x N n 0 m c X V v d D s s J n F 1 b 3 Q 7 U 2 V j d G l v b j E v R m F y Y W R h e S A x M C A x M F 8 y K z N f Q S 9 B d X R v U m V t b 3 Z l Z E N v b H V t b n M x L n t D b 2 x 1 b W 4 2 M T g s N j E 3 f S Z x d W 9 0 O y w m c X V v d D t T Z W N 0 a W 9 u M S 9 G Y X J h Z G F 5 I D E w I D E w X z I r M 1 9 B L 0 F 1 d G 9 S Z W 1 v d m V k Q 2 9 s d W 1 u c z E u e 0 N v b H V t b j Y x O S w 2 M T h 9 J n F 1 b 3 Q 7 L C Z x d W 9 0 O 1 N l Y 3 R p b 2 4 x L 0 Z h c m F k Y X k g M T A g M T B f M i s z X 0 E v Q X V 0 b 1 J l b W 9 2 Z W R D b 2 x 1 b W 5 z M S 5 7 Q 2 9 s d W 1 u N j I w L D Y x O X 0 m c X V v d D s s J n F 1 b 3 Q 7 U 2 V j d G l v b j E v R m F y Y W R h e S A x M C A x M F 8 y K z N f Q S 9 B d X R v U m V t b 3 Z l Z E N v b H V t b n M x L n t D b 2 x 1 b W 4 2 M j E s N j I w f S Z x d W 9 0 O y w m c X V v d D t T Z W N 0 a W 9 u M S 9 G Y X J h Z G F 5 I D E w I D E w X z I r M 1 9 B L 0 F 1 d G 9 S Z W 1 v d m V k Q 2 9 s d W 1 u c z E u e 0 N v b H V t b j Y y M i w 2 M j F 9 J n F 1 b 3 Q 7 L C Z x d W 9 0 O 1 N l Y 3 R p b 2 4 x L 0 Z h c m F k Y X k g M T A g M T B f M i s z X 0 E v Q X V 0 b 1 J l b W 9 2 Z W R D b 2 x 1 b W 5 z M S 5 7 Q 2 9 s d W 1 u N j I z L D Y y M n 0 m c X V v d D s s J n F 1 b 3 Q 7 U 2 V j d G l v b j E v R m F y Y W R h e S A x M C A x M F 8 y K z N f Q S 9 B d X R v U m V t b 3 Z l Z E N v b H V t b n M x L n t D b 2 x 1 b W 4 2 M j Q s N j I z f S Z x d W 9 0 O y w m c X V v d D t T Z W N 0 a W 9 u M S 9 G Y X J h Z G F 5 I D E w I D E w X z I r M 1 9 B L 0 F 1 d G 9 S Z W 1 v d m V k Q 2 9 s d W 1 u c z E u e 0 N v b H V t b j Y y N S w 2 M j R 9 J n F 1 b 3 Q 7 L C Z x d W 9 0 O 1 N l Y 3 R p b 2 4 x L 0 Z h c m F k Y X k g M T A g M T B f M i s z X 0 E v Q X V 0 b 1 J l b W 9 2 Z W R D b 2 x 1 b W 5 z M S 5 7 Q 2 9 s d W 1 u N j I 2 L D Y y N X 0 m c X V v d D s s J n F 1 b 3 Q 7 U 2 V j d G l v b j E v R m F y Y W R h e S A x M C A x M F 8 y K z N f Q S 9 B d X R v U m V t b 3 Z l Z E N v b H V t b n M x L n t D b 2 x 1 b W 4 2 M j c s N j I 2 f S Z x d W 9 0 O y w m c X V v d D t T Z W N 0 a W 9 u M S 9 G Y X J h Z G F 5 I D E w I D E w X z I r M 1 9 B L 0 F 1 d G 9 S Z W 1 v d m V k Q 2 9 s d W 1 u c z E u e 0 N v b H V t b j Y y O C w 2 M j d 9 J n F 1 b 3 Q 7 L C Z x d W 9 0 O 1 N l Y 3 R p b 2 4 x L 0 Z h c m F k Y X k g M T A g M T B f M i s z X 0 E v Q X V 0 b 1 J l b W 9 2 Z W R D b 2 x 1 b W 5 z M S 5 7 Q 2 9 s d W 1 u N j I 5 L D Y y O H 0 m c X V v d D s s J n F 1 b 3 Q 7 U 2 V j d G l v b j E v R m F y Y W R h e S A x M C A x M F 8 y K z N f Q S 9 B d X R v U m V t b 3 Z l Z E N v b H V t b n M x L n t D b 2 x 1 b W 4 2 M z A s N j I 5 f S Z x d W 9 0 O y w m c X V v d D t T Z W N 0 a W 9 u M S 9 G Y X J h Z G F 5 I D E w I D E w X z I r M 1 9 B L 0 F 1 d G 9 S Z W 1 v d m V k Q 2 9 s d W 1 u c z E u e 0 N v b H V t b j Y z M S w 2 M z B 9 J n F 1 b 3 Q 7 L C Z x d W 9 0 O 1 N l Y 3 R p b 2 4 x L 0 Z h c m F k Y X k g M T A g M T B f M i s z X 0 E v Q X V 0 b 1 J l b W 9 2 Z W R D b 2 x 1 b W 5 z M S 5 7 Q 2 9 s d W 1 u N j M y L D Y z M X 0 m c X V v d D s s J n F 1 b 3 Q 7 U 2 V j d G l v b j E v R m F y Y W R h e S A x M C A x M F 8 y K z N f Q S 9 B d X R v U m V t b 3 Z l Z E N v b H V t b n M x L n t D b 2 x 1 b W 4 2 M z M s N j M y f S Z x d W 9 0 O y w m c X V v d D t T Z W N 0 a W 9 u M S 9 G Y X J h Z G F 5 I D E w I D E w X z I r M 1 9 B L 0 F 1 d G 9 S Z W 1 v d m V k Q 2 9 s d W 1 u c z E u e 0 N v b H V t b j Y z N C w 2 M z N 9 J n F 1 b 3 Q 7 L C Z x d W 9 0 O 1 N l Y 3 R p b 2 4 x L 0 Z h c m F k Y X k g M T A g M T B f M i s z X 0 E v Q X V 0 b 1 J l b W 9 2 Z W R D b 2 x 1 b W 5 z M S 5 7 Q 2 9 s d W 1 u N j M 1 L D Y z N H 0 m c X V v d D s s J n F 1 b 3 Q 7 U 2 V j d G l v b j E v R m F y Y W R h e S A x M C A x M F 8 y K z N f Q S 9 B d X R v U m V t b 3 Z l Z E N v b H V t b n M x L n t D b 2 x 1 b W 4 2 M z Y s N j M 1 f S Z x d W 9 0 O y w m c X V v d D t T Z W N 0 a W 9 u M S 9 G Y X J h Z G F 5 I D E w I D E w X z I r M 1 9 B L 0 F 1 d G 9 S Z W 1 v d m V k Q 2 9 s d W 1 u c z E u e 0 N v b H V t b j Y z N y w 2 M z Z 9 J n F 1 b 3 Q 7 L C Z x d W 9 0 O 1 N l Y 3 R p b 2 4 x L 0 Z h c m F k Y X k g M T A g M T B f M i s z X 0 E v Q X V 0 b 1 J l b W 9 2 Z W R D b 2 x 1 b W 5 z M S 5 7 Q 2 9 s d W 1 u N j M 4 L D Y z N 3 0 m c X V v d D s s J n F 1 b 3 Q 7 U 2 V j d G l v b j E v R m F y Y W R h e S A x M C A x M F 8 y K z N f Q S 9 B d X R v U m V t b 3 Z l Z E N v b H V t b n M x L n t D b 2 x 1 b W 4 2 M z k s N j M 4 f S Z x d W 9 0 O y w m c X V v d D t T Z W N 0 a W 9 u M S 9 G Y X J h Z G F 5 I D E w I D E w X z I r M 1 9 B L 0 F 1 d G 9 S Z W 1 v d m V k Q 2 9 s d W 1 u c z E u e 0 N v b H V t b j Y 0 M C w 2 M z l 9 J n F 1 b 3 Q 7 L C Z x d W 9 0 O 1 N l Y 3 R p b 2 4 x L 0 Z h c m F k Y X k g M T A g M T B f M i s z X 0 E v Q X V 0 b 1 J l b W 9 2 Z W R D b 2 x 1 b W 5 z M S 5 7 Q 2 9 s d W 1 u N j Q x L D Y 0 M H 0 m c X V v d D s s J n F 1 b 3 Q 7 U 2 V j d G l v b j E v R m F y Y W R h e S A x M C A x M F 8 y K z N f Q S 9 B d X R v U m V t b 3 Z l Z E N v b H V t b n M x L n t D b 2 x 1 b W 4 2 N D I s N j Q x f S Z x d W 9 0 O y w m c X V v d D t T Z W N 0 a W 9 u M S 9 G Y X J h Z G F 5 I D E w I D E w X z I r M 1 9 B L 0 F 1 d G 9 S Z W 1 v d m V k Q 2 9 s d W 1 u c z E u e 0 N v b H V t b j Y 0 M y w 2 N D J 9 J n F 1 b 3 Q 7 L C Z x d W 9 0 O 1 N l Y 3 R p b 2 4 x L 0 Z h c m F k Y X k g M T A g M T B f M i s z X 0 E v Q X V 0 b 1 J l b W 9 2 Z W R D b 2 x 1 b W 5 z M S 5 7 Q 2 9 s d W 1 u N j Q 0 L D Y 0 M 3 0 m c X V v d D s s J n F 1 b 3 Q 7 U 2 V j d G l v b j E v R m F y Y W R h e S A x M C A x M F 8 y K z N f Q S 9 B d X R v U m V t b 3 Z l Z E N v b H V t b n M x L n t D b 2 x 1 b W 4 2 N D U s N j Q 0 f S Z x d W 9 0 O y w m c X V v d D t T Z W N 0 a W 9 u M S 9 G Y X J h Z G F 5 I D E w I D E w X z I r M 1 9 B L 0 F 1 d G 9 S Z W 1 v d m V k Q 2 9 s d W 1 u c z E u e 0 N v b H V t b j Y 0 N i w 2 N D V 9 J n F 1 b 3 Q 7 L C Z x d W 9 0 O 1 N l Y 3 R p b 2 4 x L 0 Z h c m F k Y X k g M T A g M T B f M i s z X 0 E v Q X V 0 b 1 J l b W 9 2 Z W R D b 2 x 1 b W 5 z M S 5 7 Q 2 9 s d W 1 u N j Q 3 L D Y 0 N n 0 m c X V v d D s s J n F 1 b 3 Q 7 U 2 V j d G l v b j E v R m F y Y W R h e S A x M C A x M F 8 y K z N f Q S 9 B d X R v U m V t b 3 Z l Z E N v b H V t b n M x L n t D b 2 x 1 b W 4 2 N D g s N j Q 3 f S Z x d W 9 0 O y w m c X V v d D t T Z W N 0 a W 9 u M S 9 G Y X J h Z G F 5 I D E w I D E w X z I r M 1 9 B L 0 F 1 d G 9 S Z W 1 v d m V k Q 2 9 s d W 1 u c z E u e 0 N v b H V t b j Y 0 O S w 2 N D h 9 J n F 1 b 3 Q 7 L C Z x d W 9 0 O 1 N l Y 3 R p b 2 4 x L 0 Z h c m F k Y X k g M T A g M T B f M i s z X 0 E v Q X V 0 b 1 J l b W 9 2 Z W R D b 2 x 1 b W 5 z M S 5 7 Q 2 9 s d W 1 u N j U w L D Y 0 O X 0 m c X V v d D s s J n F 1 b 3 Q 7 U 2 V j d G l v b j E v R m F y Y W R h e S A x M C A x M F 8 y K z N f Q S 9 B d X R v U m V t b 3 Z l Z E N v b H V t b n M x L n t D b 2 x 1 b W 4 2 N T E s N j U w f S Z x d W 9 0 O y w m c X V v d D t T Z W N 0 a W 9 u M S 9 G Y X J h Z G F 5 I D E w I D E w X z I r M 1 9 B L 0 F 1 d G 9 S Z W 1 v d m V k Q 2 9 s d W 1 u c z E u e 0 N v b H V t b j Y 1 M i w 2 N T F 9 J n F 1 b 3 Q 7 L C Z x d W 9 0 O 1 N l Y 3 R p b 2 4 x L 0 Z h c m F k Y X k g M T A g M T B f M i s z X 0 E v Q X V 0 b 1 J l b W 9 2 Z W R D b 2 x 1 b W 5 z M S 5 7 Q 2 9 s d W 1 u N j U z L D Y 1 M n 0 m c X V v d D s s J n F 1 b 3 Q 7 U 2 V j d G l v b j E v R m F y Y W R h e S A x M C A x M F 8 y K z N f Q S 9 B d X R v U m V t b 3 Z l Z E N v b H V t b n M x L n t D b 2 x 1 b W 4 2 N T Q s N j U z f S Z x d W 9 0 O y w m c X V v d D t T Z W N 0 a W 9 u M S 9 G Y X J h Z G F 5 I D E w I D E w X z I r M 1 9 B L 0 F 1 d G 9 S Z W 1 v d m V k Q 2 9 s d W 1 u c z E u e 0 N v b H V t b j Y 1 N S w 2 N T R 9 J n F 1 b 3 Q 7 L C Z x d W 9 0 O 1 N l Y 3 R p b 2 4 x L 0 Z h c m F k Y X k g M T A g M T B f M i s z X 0 E v Q X V 0 b 1 J l b W 9 2 Z W R D b 2 x 1 b W 5 z M S 5 7 Q 2 9 s d W 1 u N j U 2 L D Y 1 N X 0 m c X V v d D s s J n F 1 b 3 Q 7 U 2 V j d G l v b j E v R m F y Y W R h e S A x M C A x M F 8 y K z N f Q S 9 B d X R v U m V t b 3 Z l Z E N v b H V t b n M x L n t D b 2 x 1 b W 4 2 N T c s N j U 2 f S Z x d W 9 0 O y w m c X V v d D t T Z W N 0 a W 9 u M S 9 G Y X J h Z G F 5 I D E w I D E w X z I r M 1 9 B L 0 F 1 d G 9 S Z W 1 v d m V k Q 2 9 s d W 1 u c z E u e 0 N v b H V t b j Y 1 O C w 2 N T d 9 J n F 1 b 3 Q 7 L C Z x d W 9 0 O 1 N l Y 3 R p b 2 4 x L 0 Z h c m F k Y X k g M T A g M T B f M i s z X 0 E v Q X V 0 b 1 J l b W 9 2 Z W R D b 2 x 1 b W 5 z M S 5 7 Q 2 9 s d W 1 u N j U 5 L D Y 1 O H 0 m c X V v d D s s J n F 1 b 3 Q 7 U 2 V j d G l v b j E v R m F y Y W R h e S A x M C A x M F 8 y K z N f Q S 9 B d X R v U m V t b 3 Z l Z E N v b H V t b n M x L n t D b 2 x 1 b W 4 2 N j A s N j U 5 f S Z x d W 9 0 O y w m c X V v d D t T Z W N 0 a W 9 u M S 9 G Y X J h Z G F 5 I D E w I D E w X z I r M 1 9 B L 0 F 1 d G 9 S Z W 1 v d m V k Q 2 9 s d W 1 u c z E u e 0 N v b H V t b j Y 2 M S w 2 N j B 9 J n F 1 b 3 Q 7 L C Z x d W 9 0 O 1 N l Y 3 R p b 2 4 x L 0 Z h c m F k Y X k g M T A g M T B f M i s z X 0 E v Q X V 0 b 1 J l b W 9 2 Z W R D b 2 x 1 b W 5 z M S 5 7 Q 2 9 s d W 1 u N j Y y L D Y 2 M X 0 m c X V v d D s s J n F 1 b 3 Q 7 U 2 V j d G l v b j E v R m F y Y W R h e S A x M C A x M F 8 y K z N f Q S 9 B d X R v U m V t b 3 Z l Z E N v b H V t b n M x L n t D b 2 x 1 b W 4 2 N j M s N j Y y f S Z x d W 9 0 O y w m c X V v d D t T Z W N 0 a W 9 u M S 9 G Y X J h Z G F 5 I D E w I D E w X z I r M 1 9 B L 0 F 1 d G 9 S Z W 1 v d m V k Q 2 9 s d W 1 u c z E u e 0 N v b H V t b j Y 2 N C w 2 N j N 9 J n F 1 b 3 Q 7 L C Z x d W 9 0 O 1 N l Y 3 R p b 2 4 x L 0 Z h c m F k Y X k g M T A g M T B f M i s z X 0 E v Q X V 0 b 1 J l b W 9 2 Z W R D b 2 x 1 b W 5 z M S 5 7 Q 2 9 s d W 1 u N j Y 1 L D Y 2 N H 0 m c X V v d D s s J n F 1 b 3 Q 7 U 2 V j d G l v b j E v R m F y Y W R h e S A x M C A x M F 8 y K z N f Q S 9 B d X R v U m V t b 3 Z l Z E N v b H V t b n M x L n t D b 2 x 1 b W 4 2 N j Y s N j Y 1 f S Z x d W 9 0 O y w m c X V v d D t T Z W N 0 a W 9 u M S 9 G Y X J h Z G F 5 I D E w I D E w X z I r M 1 9 B L 0 F 1 d G 9 S Z W 1 v d m V k Q 2 9 s d W 1 u c z E u e 0 N v b H V t b j Y 2 N y w 2 N j Z 9 J n F 1 b 3 Q 7 L C Z x d W 9 0 O 1 N l Y 3 R p b 2 4 x L 0 Z h c m F k Y X k g M T A g M T B f M i s z X 0 E v Q X V 0 b 1 J l b W 9 2 Z W R D b 2 x 1 b W 5 z M S 5 7 Q 2 9 s d W 1 u N j Y 4 L D Y 2 N 3 0 m c X V v d D s s J n F 1 b 3 Q 7 U 2 V j d G l v b j E v R m F y Y W R h e S A x M C A x M F 8 y K z N f Q S 9 B d X R v U m V t b 3 Z l Z E N v b H V t b n M x L n t D b 2 x 1 b W 4 2 N j k s N j Y 4 f S Z x d W 9 0 O y w m c X V v d D t T Z W N 0 a W 9 u M S 9 G Y X J h Z G F 5 I D E w I D E w X z I r M 1 9 B L 0 F 1 d G 9 S Z W 1 v d m V k Q 2 9 s d W 1 u c z E u e 0 N v b H V t b j Y 3 M C w 2 N j l 9 J n F 1 b 3 Q 7 L C Z x d W 9 0 O 1 N l Y 3 R p b 2 4 x L 0 Z h c m F k Y X k g M T A g M T B f M i s z X 0 E v Q X V 0 b 1 J l b W 9 2 Z W R D b 2 x 1 b W 5 z M S 5 7 Q 2 9 s d W 1 u N j c x L D Y 3 M H 0 m c X V v d D s s J n F 1 b 3 Q 7 U 2 V j d G l v b j E v R m F y Y W R h e S A x M C A x M F 8 y K z N f Q S 9 B d X R v U m V t b 3 Z l Z E N v b H V t b n M x L n t D b 2 x 1 b W 4 2 N z I s N j c x f S Z x d W 9 0 O y w m c X V v d D t T Z W N 0 a W 9 u M S 9 G Y X J h Z G F 5 I D E w I D E w X z I r M 1 9 B L 0 F 1 d G 9 S Z W 1 v d m V k Q 2 9 s d W 1 u c z E u e 0 N v b H V t b j Y 3 M y w 2 N z J 9 J n F 1 b 3 Q 7 L C Z x d W 9 0 O 1 N l Y 3 R p b 2 4 x L 0 Z h c m F k Y X k g M T A g M T B f M i s z X 0 E v Q X V 0 b 1 J l b W 9 2 Z W R D b 2 x 1 b W 5 z M S 5 7 Q 2 9 s d W 1 u N j c 0 L D Y 3 M 3 0 m c X V v d D s s J n F 1 b 3 Q 7 U 2 V j d G l v b j E v R m F y Y W R h e S A x M C A x M F 8 y K z N f Q S 9 B d X R v U m V t b 3 Z l Z E N v b H V t b n M x L n t D b 2 x 1 b W 4 2 N z U s N j c 0 f S Z x d W 9 0 O y w m c X V v d D t T Z W N 0 a W 9 u M S 9 G Y X J h Z G F 5 I D E w I D E w X z I r M 1 9 B L 0 F 1 d G 9 S Z W 1 v d m V k Q 2 9 s d W 1 u c z E u e 0 N v b H V t b j Y 3 N i w 2 N z V 9 J n F 1 b 3 Q 7 L C Z x d W 9 0 O 1 N l Y 3 R p b 2 4 x L 0 Z h c m F k Y X k g M T A g M T B f M i s z X 0 E v Q X V 0 b 1 J l b W 9 2 Z W R D b 2 x 1 b W 5 z M S 5 7 Q 2 9 s d W 1 u N j c 3 L D Y 3 N n 0 m c X V v d D s s J n F 1 b 3 Q 7 U 2 V j d G l v b j E v R m F y Y W R h e S A x M C A x M F 8 y K z N f Q S 9 B d X R v U m V t b 3 Z l Z E N v b H V t b n M x L n t D b 2 x 1 b W 4 2 N z g s N j c 3 f S Z x d W 9 0 O y w m c X V v d D t T Z W N 0 a W 9 u M S 9 G Y X J h Z G F 5 I D E w I D E w X z I r M 1 9 B L 0 F 1 d G 9 S Z W 1 v d m V k Q 2 9 s d W 1 u c z E u e 0 N v b H V t b j Y 3 O S w 2 N z h 9 J n F 1 b 3 Q 7 L C Z x d W 9 0 O 1 N l Y 3 R p b 2 4 x L 0 Z h c m F k Y X k g M T A g M T B f M i s z X 0 E v Q X V 0 b 1 J l b W 9 2 Z W R D b 2 x 1 b W 5 z M S 5 7 Q 2 9 s d W 1 u N j g w L D Y 3 O X 0 m c X V v d D s s J n F 1 b 3 Q 7 U 2 V j d G l v b j E v R m F y Y W R h e S A x M C A x M F 8 y K z N f Q S 9 B d X R v U m V t b 3 Z l Z E N v b H V t b n M x L n t D b 2 x 1 b W 4 2 O D E s N j g w f S Z x d W 9 0 O y w m c X V v d D t T Z W N 0 a W 9 u M S 9 G Y X J h Z G F 5 I D E w I D E w X z I r M 1 9 B L 0 F 1 d G 9 S Z W 1 v d m V k Q 2 9 s d W 1 u c z E u e 0 N v b H V t b j Y 4 M i w 2 O D F 9 J n F 1 b 3 Q 7 L C Z x d W 9 0 O 1 N l Y 3 R p b 2 4 x L 0 Z h c m F k Y X k g M T A g M T B f M i s z X 0 E v Q X V 0 b 1 J l b W 9 2 Z W R D b 2 x 1 b W 5 z M S 5 7 Q 2 9 s d W 1 u N j g z L D Y 4 M n 0 m c X V v d D s s J n F 1 b 3 Q 7 U 2 V j d G l v b j E v R m F y Y W R h e S A x M C A x M F 8 y K z N f Q S 9 B d X R v U m V t b 3 Z l Z E N v b H V t b n M x L n t D b 2 x 1 b W 4 2 O D Q s N j g z f S Z x d W 9 0 O y w m c X V v d D t T Z W N 0 a W 9 u M S 9 G Y X J h Z G F 5 I D E w I D E w X z I r M 1 9 B L 0 F 1 d G 9 S Z W 1 v d m V k Q 2 9 s d W 1 u c z E u e 0 N v b H V t b j Y 4 N S w 2 O D R 9 J n F 1 b 3 Q 7 L C Z x d W 9 0 O 1 N l Y 3 R p b 2 4 x L 0 Z h c m F k Y X k g M T A g M T B f M i s z X 0 E v Q X V 0 b 1 J l b W 9 2 Z W R D b 2 x 1 b W 5 z M S 5 7 Q 2 9 s d W 1 u N j g 2 L D Y 4 N X 0 m c X V v d D s s J n F 1 b 3 Q 7 U 2 V j d G l v b j E v R m F y Y W R h e S A x M C A x M F 8 y K z N f Q S 9 B d X R v U m V t b 3 Z l Z E N v b H V t b n M x L n t D b 2 x 1 b W 4 2 O D c s N j g 2 f S Z x d W 9 0 O y w m c X V v d D t T Z W N 0 a W 9 u M S 9 G Y X J h Z G F 5 I D E w I D E w X z I r M 1 9 B L 0 F 1 d G 9 S Z W 1 v d m V k Q 2 9 s d W 1 u c z E u e 0 N v b H V t b j Y 4 O C w 2 O D d 9 J n F 1 b 3 Q 7 L C Z x d W 9 0 O 1 N l Y 3 R p b 2 4 x L 0 Z h c m F k Y X k g M T A g M T B f M i s z X 0 E v Q X V 0 b 1 J l b W 9 2 Z W R D b 2 x 1 b W 5 z M S 5 7 Q 2 9 s d W 1 u N j g 5 L D Y 4 O H 0 m c X V v d D s s J n F 1 b 3 Q 7 U 2 V j d G l v b j E v R m F y Y W R h e S A x M C A x M F 8 y K z N f Q S 9 B d X R v U m V t b 3 Z l Z E N v b H V t b n M x L n t D b 2 x 1 b W 4 2 O T A s N j g 5 f S Z x d W 9 0 O y w m c X V v d D t T Z W N 0 a W 9 u M S 9 G Y X J h Z G F 5 I D E w I D E w X z I r M 1 9 B L 0 F 1 d G 9 S Z W 1 v d m V k Q 2 9 s d W 1 u c z E u e 0 N v b H V t b j Y 5 M S w 2 O T B 9 J n F 1 b 3 Q 7 L C Z x d W 9 0 O 1 N l Y 3 R p b 2 4 x L 0 Z h c m F k Y X k g M T A g M T B f M i s z X 0 E v Q X V 0 b 1 J l b W 9 2 Z W R D b 2 x 1 b W 5 z M S 5 7 Q 2 9 s d W 1 u N j k y L D Y 5 M X 0 m c X V v d D s s J n F 1 b 3 Q 7 U 2 V j d G l v b j E v R m F y Y W R h e S A x M C A x M F 8 y K z N f Q S 9 B d X R v U m V t b 3 Z l Z E N v b H V t b n M x L n t D b 2 x 1 b W 4 2 O T M s N j k y f S Z x d W 9 0 O y w m c X V v d D t T Z W N 0 a W 9 u M S 9 G Y X J h Z G F 5 I D E w I D E w X z I r M 1 9 B L 0 F 1 d G 9 S Z W 1 v d m V k Q 2 9 s d W 1 u c z E u e 0 N v b H V t b j Y 5 N C w 2 O T N 9 J n F 1 b 3 Q 7 L C Z x d W 9 0 O 1 N l Y 3 R p b 2 4 x L 0 Z h c m F k Y X k g M T A g M T B f M i s z X 0 E v Q X V 0 b 1 J l b W 9 2 Z W R D b 2 x 1 b W 5 z M S 5 7 Q 2 9 s d W 1 u N j k 1 L D Y 5 N H 0 m c X V v d D s s J n F 1 b 3 Q 7 U 2 V j d G l v b j E v R m F y Y W R h e S A x M C A x M F 8 y K z N f Q S 9 B d X R v U m V t b 3 Z l Z E N v b H V t b n M x L n t D b 2 x 1 b W 4 2 O T Y s N j k 1 f S Z x d W 9 0 O y w m c X V v d D t T Z W N 0 a W 9 u M S 9 G Y X J h Z G F 5 I D E w I D E w X z I r M 1 9 B L 0 F 1 d G 9 S Z W 1 v d m V k Q 2 9 s d W 1 u c z E u e 0 N v b H V t b j Y 5 N y w 2 O T Z 9 J n F 1 b 3 Q 7 L C Z x d W 9 0 O 1 N l Y 3 R p b 2 4 x L 0 Z h c m F k Y X k g M T A g M T B f M i s z X 0 E v Q X V 0 b 1 J l b W 9 2 Z W R D b 2 x 1 b W 5 z M S 5 7 Q 2 9 s d W 1 u N j k 4 L D Y 5 N 3 0 m c X V v d D s s J n F 1 b 3 Q 7 U 2 V j d G l v b j E v R m F y Y W R h e S A x M C A x M F 8 y K z N f Q S 9 B d X R v U m V t b 3 Z l Z E N v b H V t b n M x L n t D b 2 x 1 b W 4 2 O T k s N j k 4 f S Z x d W 9 0 O y w m c X V v d D t T Z W N 0 a W 9 u M S 9 G Y X J h Z G F 5 I D E w I D E w X z I r M 1 9 B L 0 F 1 d G 9 S Z W 1 v d m V k Q 2 9 s d W 1 u c z E u e 0 N v b H V t b j c w M C w 2 O T l 9 J n F 1 b 3 Q 7 L C Z x d W 9 0 O 1 N l Y 3 R p b 2 4 x L 0 Z h c m F k Y X k g M T A g M T B f M i s z X 0 E v Q X V 0 b 1 J l b W 9 2 Z W R D b 2 x 1 b W 5 z M S 5 7 Q 2 9 s d W 1 u N z A x L D c w M H 0 m c X V v d D s s J n F 1 b 3 Q 7 U 2 V j d G l v b j E v R m F y Y W R h e S A x M C A x M F 8 y K z N f Q S 9 B d X R v U m V t b 3 Z l Z E N v b H V t b n M x L n t D b 2 x 1 b W 4 3 M D I s N z A x f S Z x d W 9 0 O y w m c X V v d D t T Z W N 0 a W 9 u M S 9 G Y X J h Z G F 5 I D E w I D E w X z I r M 1 9 B L 0 F 1 d G 9 S Z W 1 v d m V k Q 2 9 s d W 1 u c z E u e 0 N v b H V t b j c w M y w 3 M D J 9 J n F 1 b 3 Q 7 L C Z x d W 9 0 O 1 N l Y 3 R p b 2 4 x L 0 Z h c m F k Y X k g M T A g M T B f M i s z X 0 E v Q X V 0 b 1 J l b W 9 2 Z W R D b 2 x 1 b W 5 z M S 5 7 Q 2 9 s d W 1 u N z A 0 L D c w M 3 0 m c X V v d D s s J n F 1 b 3 Q 7 U 2 V j d G l v b j E v R m F y Y W R h e S A x M C A x M F 8 y K z N f Q S 9 B d X R v U m V t b 3 Z l Z E N v b H V t b n M x L n t D b 2 x 1 b W 4 3 M D U s N z A 0 f S Z x d W 9 0 O y w m c X V v d D t T Z W N 0 a W 9 u M S 9 G Y X J h Z G F 5 I D E w I D E w X z I r M 1 9 B L 0 F 1 d G 9 S Z W 1 v d m V k Q 2 9 s d W 1 u c z E u e 0 N v b H V t b j c w N i w 3 M D V 9 J n F 1 b 3 Q 7 L C Z x d W 9 0 O 1 N l Y 3 R p b 2 4 x L 0 Z h c m F k Y X k g M T A g M T B f M i s z X 0 E v Q X V 0 b 1 J l b W 9 2 Z W R D b 2 x 1 b W 5 z M S 5 7 Q 2 9 s d W 1 u N z A 3 L D c w N n 0 m c X V v d D s s J n F 1 b 3 Q 7 U 2 V j d G l v b j E v R m F y Y W R h e S A x M C A x M F 8 y K z N f Q S 9 B d X R v U m V t b 3 Z l Z E N v b H V t b n M x L n t D b 2 x 1 b W 4 3 M D g s N z A 3 f S Z x d W 9 0 O y w m c X V v d D t T Z W N 0 a W 9 u M S 9 G Y X J h Z G F 5 I D E w I D E w X z I r M 1 9 B L 0 F 1 d G 9 S Z W 1 v d m V k Q 2 9 s d W 1 u c z E u e 0 N v b H V t b j c w O S w 3 M D h 9 J n F 1 b 3 Q 7 L C Z x d W 9 0 O 1 N l Y 3 R p b 2 4 x L 0 Z h c m F k Y X k g M T A g M T B f M i s z X 0 E v Q X V 0 b 1 J l b W 9 2 Z W R D b 2 x 1 b W 5 z M S 5 7 Q 2 9 s d W 1 u N z E w L D c w O X 0 m c X V v d D s s J n F 1 b 3 Q 7 U 2 V j d G l v b j E v R m F y Y W R h e S A x M C A x M F 8 y K z N f Q S 9 B d X R v U m V t b 3 Z l Z E N v b H V t b n M x L n t D b 2 x 1 b W 4 3 M T E s N z E w f S Z x d W 9 0 O y w m c X V v d D t T Z W N 0 a W 9 u M S 9 G Y X J h Z G F 5 I D E w I D E w X z I r M 1 9 B L 0 F 1 d G 9 S Z W 1 v d m V k Q 2 9 s d W 1 u c z E u e 0 N v b H V t b j c x M i w 3 M T F 9 J n F 1 b 3 Q 7 L C Z x d W 9 0 O 1 N l Y 3 R p b 2 4 x L 0 Z h c m F k Y X k g M T A g M T B f M i s z X 0 E v Q X V 0 b 1 J l b W 9 2 Z W R D b 2 x 1 b W 5 z M S 5 7 Q 2 9 s d W 1 u N z E z L D c x M n 0 m c X V v d D s s J n F 1 b 3 Q 7 U 2 V j d G l v b j E v R m F y Y W R h e S A x M C A x M F 8 y K z N f Q S 9 B d X R v U m V t b 3 Z l Z E N v b H V t b n M x L n t D b 2 x 1 b W 4 3 M T Q s N z E z f S Z x d W 9 0 O y w m c X V v d D t T Z W N 0 a W 9 u M S 9 G Y X J h Z G F 5 I D E w I D E w X z I r M 1 9 B L 0 F 1 d G 9 S Z W 1 v d m V k Q 2 9 s d W 1 u c z E u e 0 N v b H V t b j c x N S w 3 M T R 9 J n F 1 b 3 Q 7 L C Z x d W 9 0 O 1 N l Y 3 R p b 2 4 x L 0 Z h c m F k Y X k g M T A g M T B f M i s z X 0 E v Q X V 0 b 1 J l b W 9 2 Z W R D b 2 x 1 b W 5 z M S 5 7 Q 2 9 s d W 1 u N z E 2 L D c x N X 0 m c X V v d D s s J n F 1 b 3 Q 7 U 2 V j d G l v b j E v R m F y Y W R h e S A x M C A x M F 8 y K z N f Q S 9 B d X R v U m V t b 3 Z l Z E N v b H V t b n M x L n t D b 2 x 1 b W 4 3 M T c s N z E 2 f S Z x d W 9 0 O y w m c X V v d D t T Z W N 0 a W 9 u M S 9 G Y X J h Z G F 5 I D E w I D E w X z I r M 1 9 B L 0 F 1 d G 9 S Z W 1 v d m V k Q 2 9 s d W 1 u c z E u e 0 N v b H V t b j c x O C w 3 M T d 9 J n F 1 b 3 Q 7 L C Z x d W 9 0 O 1 N l Y 3 R p b 2 4 x L 0 Z h c m F k Y X k g M T A g M T B f M i s z X 0 E v Q X V 0 b 1 J l b W 9 2 Z W R D b 2 x 1 b W 5 z M S 5 7 Q 2 9 s d W 1 u N z E 5 L D c x O H 0 m c X V v d D s s J n F 1 b 3 Q 7 U 2 V j d G l v b j E v R m F y Y W R h e S A x M C A x M F 8 y K z N f Q S 9 B d X R v U m V t b 3 Z l Z E N v b H V t b n M x L n t D b 2 x 1 b W 4 3 M j A s N z E 5 f S Z x d W 9 0 O y w m c X V v d D t T Z W N 0 a W 9 u M S 9 G Y X J h Z G F 5 I D E w I D E w X z I r M 1 9 B L 0 F 1 d G 9 S Z W 1 v d m V k Q 2 9 s d W 1 u c z E u e 0 N v b H V t b j c y M S w 3 M j B 9 J n F 1 b 3 Q 7 L C Z x d W 9 0 O 1 N l Y 3 R p b 2 4 x L 0 Z h c m F k Y X k g M T A g M T B f M i s z X 0 E v Q X V 0 b 1 J l b W 9 2 Z W R D b 2 x 1 b W 5 z M S 5 7 Q 2 9 s d W 1 u N z I y L D c y M X 0 m c X V v d D s s J n F 1 b 3 Q 7 U 2 V j d G l v b j E v R m F y Y W R h e S A x M C A x M F 8 y K z N f Q S 9 B d X R v U m V t b 3 Z l Z E N v b H V t b n M x L n t D b 2 x 1 b W 4 3 M j M s N z I y f S Z x d W 9 0 O y w m c X V v d D t T Z W N 0 a W 9 u M S 9 G Y X J h Z G F 5 I D E w I D E w X z I r M 1 9 B L 0 F 1 d G 9 S Z W 1 v d m V k Q 2 9 s d W 1 u c z E u e 0 N v b H V t b j c y N C w 3 M j N 9 J n F 1 b 3 Q 7 L C Z x d W 9 0 O 1 N l Y 3 R p b 2 4 x L 0 Z h c m F k Y X k g M T A g M T B f M i s z X 0 E v Q X V 0 b 1 J l b W 9 2 Z W R D b 2 x 1 b W 5 z M S 5 7 Q 2 9 s d W 1 u N z I 1 L D c y N H 0 m c X V v d D s s J n F 1 b 3 Q 7 U 2 V j d G l v b j E v R m F y Y W R h e S A x M C A x M F 8 y K z N f Q S 9 B d X R v U m V t b 3 Z l Z E N v b H V t b n M x L n t D b 2 x 1 b W 4 3 M j Y s N z I 1 f S Z x d W 9 0 O y w m c X V v d D t T Z W N 0 a W 9 u M S 9 G Y X J h Z G F 5 I D E w I D E w X z I r M 1 9 B L 0 F 1 d G 9 S Z W 1 v d m V k Q 2 9 s d W 1 u c z E u e 0 N v b H V t b j c y N y w 3 M j Z 9 J n F 1 b 3 Q 7 L C Z x d W 9 0 O 1 N l Y 3 R p b 2 4 x L 0 Z h c m F k Y X k g M T A g M T B f M i s z X 0 E v Q X V 0 b 1 J l b W 9 2 Z W R D b 2 x 1 b W 5 z M S 5 7 Q 2 9 s d W 1 u N z I 4 L D c y N 3 0 m c X V v d D s s J n F 1 b 3 Q 7 U 2 V j d G l v b j E v R m F y Y W R h e S A x M C A x M F 8 y K z N f Q S 9 B d X R v U m V t b 3 Z l Z E N v b H V t b n M x L n t D b 2 x 1 b W 4 3 M j k s N z I 4 f S Z x d W 9 0 O y w m c X V v d D t T Z W N 0 a W 9 u M S 9 G Y X J h Z G F 5 I D E w I D E w X z I r M 1 9 B L 0 F 1 d G 9 S Z W 1 v d m V k Q 2 9 s d W 1 u c z E u e 0 N v b H V t b j c z M C w 3 M j l 9 J n F 1 b 3 Q 7 L C Z x d W 9 0 O 1 N l Y 3 R p b 2 4 x L 0 Z h c m F k Y X k g M T A g M T B f M i s z X 0 E v Q X V 0 b 1 J l b W 9 2 Z W R D b 2 x 1 b W 5 z M S 5 7 Q 2 9 s d W 1 u N z M x L D c z M H 0 m c X V v d D s s J n F 1 b 3 Q 7 U 2 V j d G l v b j E v R m F y Y W R h e S A x M C A x M F 8 y K z N f Q S 9 B d X R v U m V t b 3 Z l Z E N v b H V t b n M x L n t D b 2 x 1 b W 4 3 M z I s N z M x f S Z x d W 9 0 O y w m c X V v d D t T Z W N 0 a W 9 u M S 9 G Y X J h Z G F 5 I D E w I D E w X z I r M 1 9 B L 0 F 1 d G 9 S Z W 1 v d m V k Q 2 9 s d W 1 u c z E u e 0 N v b H V t b j c z M y w 3 M z J 9 J n F 1 b 3 Q 7 L C Z x d W 9 0 O 1 N l Y 3 R p b 2 4 x L 0 Z h c m F k Y X k g M T A g M T B f M i s z X 0 E v Q X V 0 b 1 J l b W 9 2 Z W R D b 2 x 1 b W 5 z M S 5 7 Q 2 9 s d W 1 u N z M 0 L D c z M 3 0 m c X V v d D s s J n F 1 b 3 Q 7 U 2 V j d G l v b j E v R m F y Y W R h e S A x M C A x M F 8 y K z N f Q S 9 B d X R v U m V t b 3 Z l Z E N v b H V t b n M x L n t D b 2 x 1 b W 4 3 M z U s N z M 0 f S Z x d W 9 0 O y w m c X V v d D t T Z W N 0 a W 9 u M S 9 G Y X J h Z G F 5 I D E w I D E w X z I r M 1 9 B L 0 F 1 d G 9 S Z W 1 v d m V k Q 2 9 s d W 1 u c z E u e 0 N v b H V t b j c z N i w 3 M z V 9 J n F 1 b 3 Q 7 L C Z x d W 9 0 O 1 N l Y 3 R p b 2 4 x L 0 Z h c m F k Y X k g M T A g M T B f M i s z X 0 E v Q X V 0 b 1 J l b W 9 2 Z W R D b 2 x 1 b W 5 z M S 5 7 Q 2 9 s d W 1 u N z M 3 L D c z N n 0 m c X V v d D s s J n F 1 b 3 Q 7 U 2 V j d G l v b j E v R m F y Y W R h e S A x M C A x M F 8 y K z N f Q S 9 B d X R v U m V t b 3 Z l Z E N v b H V t b n M x L n t D b 2 x 1 b W 4 3 M z g s N z M 3 f S Z x d W 9 0 O y w m c X V v d D t T Z W N 0 a W 9 u M S 9 G Y X J h Z G F 5 I D E w I D E w X z I r M 1 9 B L 0 F 1 d G 9 S Z W 1 v d m V k Q 2 9 s d W 1 u c z E u e 0 N v b H V t b j c z O S w 3 M z h 9 J n F 1 b 3 Q 7 L C Z x d W 9 0 O 1 N l Y 3 R p b 2 4 x L 0 Z h c m F k Y X k g M T A g M T B f M i s z X 0 E v Q X V 0 b 1 J l b W 9 2 Z W R D b 2 x 1 b W 5 z M S 5 7 Q 2 9 s d W 1 u N z Q w L D c z O X 0 m c X V v d D s s J n F 1 b 3 Q 7 U 2 V j d G l v b j E v R m F y Y W R h e S A x M C A x M F 8 y K z N f Q S 9 B d X R v U m V t b 3 Z l Z E N v b H V t b n M x L n t D b 2 x 1 b W 4 3 N D E s N z Q w f S Z x d W 9 0 O y w m c X V v d D t T Z W N 0 a W 9 u M S 9 G Y X J h Z G F 5 I D E w I D E w X z I r M 1 9 B L 0 F 1 d G 9 S Z W 1 v d m V k Q 2 9 s d W 1 u c z E u e 0 N v b H V t b j c 0 M i w 3 N D F 9 J n F 1 b 3 Q 7 L C Z x d W 9 0 O 1 N l Y 3 R p b 2 4 x L 0 Z h c m F k Y X k g M T A g M T B f M i s z X 0 E v Q X V 0 b 1 J l b W 9 2 Z W R D b 2 x 1 b W 5 z M S 5 7 Q 2 9 s d W 1 u N z Q z L D c 0 M n 0 m c X V v d D s s J n F 1 b 3 Q 7 U 2 V j d G l v b j E v R m F y Y W R h e S A x M C A x M F 8 y K z N f Q S 9 B d X R v U m V t b 3 Z l Z E N v b H V t b n M x L n t D b 2 x 1 b W 4 3 N D Q s N z Q z f S Z x d W 9 0 O y w m c X V v d D t T Z W N 0 a W 9 u M S 9 G Y X J h Z G F 5 I D E w I D E w X z I r M 1 9 B L 0 F 1 d G 9 S Z W 1 v d m V k Q 2 9 s d W 1 u c z E u e 0 N v b H V t b j c 0 N S w 3 N D R 9 J n F 1 b 3 Q 7 L C Z x d W 9 0 O 1 N l Y 3 R p b 2 4 x L 0 Z h c m F k Y X k g M T A g M T B f M i s z X 0 E v Q X V 0 b 1 J l b W 9 2 Z W R D b 2 x 1 b W 5 z M S 5 7 Q 2 9 s d W 1 u N z Q 2 L D c 0 N X 0 m c X V v d D s s J n F 1 b 3 Q 7 U 2 V j d G l v b j E v R m F y Y W R h e S A x M C A x M F 8 y K z N f Q S 9 B d X R v U m V t b 3 Z l Z E N v b H V t b n M x L n t D b 2 x 1 b W 4 3 N D c s N z Q 2 f S Z x d W 9 0 O y w m c X V v d D t T Z W N 0 a W 9 u M S 9 G Y X J h Z G F 5 I D E w I D E w X z I r M 1 9 B L 0 F 1 d G 9 S Z W 1 v d m V k Q 2 9 s d W 1 u c z E u e 0 N v b H V t b j c 0 O C w 3 N D d 9 J n F 1 b 3 Q 7 L C Z x d W 9 0 O 1 N l Y 3 R p b 2 4 x L 0 Z h c m F k Y X k g M T A g M T B f M i s z X 0 E v Q X V 0 b 1 J l b W 9 2 Z W R D b 2 x 1 b W 5 z M S 5 7 Q 2 9 s d W 1 u N z Q 5 L D c 0 O H 0 m c X V v d D s s J n F 1 b 3 Q 7 U 2 V j d G l v b j E v R m F y Y W R h e S A x M C A x M F 8 y K z N f Q S 9 B d X R v U m V t b 3 Z l Z E N v b H V t b n M x L n t D b 2 x 1 b W 4 3 N T A s N z Q 5 f S Z x d W 9 0 O y w m c X V v d D t T Z W N 0 a W 9 u M S 9 G Y X J h Z G F 5 I D E w I D E w X z I r M 1 9 B L 0 F 1 d G 9 S Z W 1 v d m V k Q 2 9 s d W 1 u c z E u e 0 N v b H V t b j c 1 M S w 3 N T B 9 J n F 1 b 3 Q 7 L C Z x d W 9 0 O 1 N l Y 3 R p b 2 4 x L 0 Z h c m F k Y X k g M T A g M T B f M i s z X 0 E v Q X V 0 b 1 J l b W 9 2 Z W R D b 2 x 1 b W 5 z M S 5 7 Q 2 9 s d W 1 u N z U y L D c 1 M X 0 m c X V v d D s s J n F 1 b 3 Q 7 U 2 V j d G l v b j E v R m F y Y W R h e S A x M C A x M F 8 y K z N f Q S 9 B d X R v U m V t b 3 Z l Z E N v b H V t b n M x L n t D b 2 x 1 b W 4 3 N T M s N z U y f S Z x d W 9 0 O y w m c X V v d D t T Z W N 0 a W 9 u M S 9 G Y X J h Z G F 5 I D E w I D E w X z I r M 1 9 B L 0 F 1 d G 9 S Z W 1 v d m V k Q 2 9 s d W 1 u c z E u e 0 N v b H V t b j c 1 N C w 3 N T N 9 J n F 1 b 3 Q 7 L C Z x d W 9 0 O 1 N l Y 3 R p b 2 4 x L 0 Z h c m F k Y X k g M T A g M T B f M i s z X 0 E v Q X V 0 b 1 J l b W 9 2 Z W R D b 2 x 1 b W 5 z M S 5 7 Q 2 9 s d W 1 u N z U 1 L D c 1 N H 0 m c X V v d D s s J n F 1 b 3 Q 7 U 2 V j d G l v b j E v R m F y Y W R h e S A x M C A x M F 8 y K z N f Q S 9 B d X R v U m V t b 3 Z l Z E N v b H V t b n M x L n t D b 2 x 1 b W 4 3 N T Y s N z U 1 f S Z x d W 9 0 O y w m c X V v d D t T Z W N 0 a W 9 u M S 9 G Y X J h Z G F 5 I D E w I D E w X z I r M 1 9 B L 0 F 1 d G 9 S Z W 1 v d m V k Q 2 9 s d W 1 u c z E u e 0 N v b H V t b j c 1 N y w 3 N T Z 9 J n F 1 b 3 Q 7 L C Z x d W 9 0 O 1 N l Y 3 R p b 2 4 x L 0 Z h c m F k Y X k g M T A g M T B f M i s z X 0 E v Q X V 0 b 1 J l b W 9 2 Z W R D b 2 x 1 b W 5 z M S 5 7 Q 2 9 s d W 1 u N z U 4 L D c 1 N 3 0 m c X V v d D s s J n F 1 b 3 Q 7 U 2 V j d G l v b j E v R m F y Y W R h e S A x M C A x M F 8 y K z N f Q S 9 B d X R v U m V t b 3 Z l Z E N v b H V t b n M x L n t D b 2 x 1 b W 4 3 N T k s N z U 4 f S Z x d W 9 0 O y w m c X V v d D t T Z W N 0 a W 9 u M S 9 G Y X J h Z G F 5 I D E w I D E w X z I r M 1 9 B L 0 F 1 d G 9 S Z W 1 v d m V k Q 2 9 s d W 1 u c z E u e 0 N v b H V t b j c 2 M C w 3 N T l 9 J n F 1 b 3 Q 7 L C Z x d W 9 0 O 1 N l Y 3 R p b 2 4 x L 0 Z h c m F k Y X k g M T A g M T B f M i s z X 0 E v Q X V 0 b 1 J l b W 9 2 Z W R D b 2 x 1 b W 5 z M S 5 7 Q 2 9 s d W 1 u N z Y x L D c 2 M H 0 m c X V v d D s s J n F 1 b 3 Q 7 U 2 V j d G l v b j E v R m F y Y W R h e S A x M C A x M F 8 y K z N f Q S 9 B d X R v U m V t b 3 Z l Z E N v b H V t b n M x L n t D b 2 x 1 b W 4 3 N j I s N z Y x f S Z x d W 9 0 O y w m c X V v d D t T Z W N 0 a W 9 u M S 9 G Y X J h Z G F 5 I D E w I D E w X z I r M 1 9 B L 0 F 1 d G 9 S Z W 1 v d m V k Q 2 9 s d W 1 u c z E u e 0 N v b H V t b j c 2 M y w 3 N j J 9 J n F 1 b 3 Q 7 L C Z x d W 9 0 O 1 N l Y 3 R p b 2 4 x L 0 Z h c m F k Y X k g M T A g M T B f M i s z X 0 E v Q X V 0 b 1 J l b W 9 2 Z W R D b 2 x 1 b W 5 z M S 5 7 Q 2 9 s d W 1 u N z Y 0 L D c 2 M 3 0 m c X V v d D s s J n F 1 b 3 Q 7 U 2 V j d G l v b j E v R m F y Y W R h e S A x M C A x M F 8 y K z N f Q S 9 B d X R v U m V t b 3 Z l Z E N v b H V t b n M x L n t D b 2 x 1 b W 4 3 N j U s N z Y 0 f S Z x d W 9 0 O y w m c X V v d D t T Z W N 0 a W 9 u M S 9 G Y X J h Z G F 5 I D E w I D E w X z I r M 1 9 B L 0 F 1 d G 9 S Z W 1 v d m V k Q 2 9 s d W 1 u c z E u e 0 N v b H V t b j c 2 N i w 3 N j V 9 J n F 1 b 3 Q 7 L C Z x d W 9 0 O 1 N l Y 3 R p b 2 4 x L 0 Z h c m F k Y X k g M T A g M T B f M i s z X 0 E v Q X V 0 b 1 J l b W 9 2 Z W R D b 2 x 1 b W 5 z M S 5 7 Q 2 9 s d W 1 u N z Y 3 L D c 2 N n 0 m c X V v d D s s J n F 1 b 3 Q 7 U 2 V j d G l v b j E v R m F y Y W R h e S A x M C A x M F 8 y K z N f Q S 9 B d X R v U m V t b 3 Z l Z E N v b H V t b n M x L n t D b 2 x 1 b W 4 3 N j g s N z Y 3 f S Z x d W 9 0 O y w m c X V v d D t T Z W N 0 a W 9 u M S 9 G Y X J h Z G F 5 I D E w I D E w X z I r M 1 9 B L 0 F 1 d G 9 S Z W 1 v d m V k Q 2 9 s d W 1 u c z E u e 0 N v b H V t b j c 2 O S w 3 N j h 9 J n F 1 b 3 Q 7 L C Z x d W 9 0 O 1 N l Y 3 R p b 2 4 x L 0 Z h c m F k Y X k g M T A g M T B f M i s z X 0 E v Q X V 0 b 1 J l b W 9 2 Z W R D b 2 x 1 b W 5 z M S 5 7 Q 2 9 s d W 1 u N z c w L D c 2 O X 0 m c X V v d D s s J n F 1 b 3 Q 7 U 2 V j d G l v b j E v R m F y Y W R h e S A x M C A x M F 8 y K z N f Q S 9 B d X R v U m V t b 3 Z l Z E N v b H V t b n M x L n t D b 2 x 1 b W 4 3 N z E s N z c w f S Z x d W 9 0 O y w m c X V v d D t T Z W N 0 a W 9 u M S 9 G Y X J h Z G F 5 I D E w I D E w X z I r M 1 9 B L 0 F 1 d G 9 S Z W 1 v d m V k Q 2 9 s d W 1 u c z E u e 0 N v b H V t b j c 3 M i w 3 N z F 9 J n F 1 b 3 Q 7 L C Z x d W 9 0 O 1 N l Y 3 R p b 2 4 x L 0 Z h c m F k Y X k g M T A g M T B f M i s z X 0 E v Q X V 0 b 1 J l b W 9 2 Z W R D b 2 x 1 b W 5 z M S 5 7 Q 2 9 s d W 1 u N z c z L D c 3 M n 0 m c X V v d D s s J n F 1 b 3 Q 7 U 2 V j d G l v b j E v R m F y Y W R h e S A x M C A x M F 8 y K z N f Q S 9 B d X R v U m V t b 3 Z l Z E N v b H V t b n M x L n t D b 2 x 1 b W 4 3 N z Q s N z c z f S Z x d W 9 0 O y w m c X V v d D t T Z W N 0 a W 9 u M S 9 G Y X J h Z G F 5 I D E w I D E w X z I r M 1 9 B L 0 F 1 d G 9 S Z W 1 v d m V k Q 2 9 s d W 1 u c z E u e 0 N v b H V t b j c 3 N S w 3 N z R 9 J n F 1 b 3 Q 7 L C Z x d W 9 0 O 1 N l Y 3 R p b 2 4 x L 0 Z h c m F k Y X k g M T A g M T B f M i s z X 0 E v Q X V 0 b 1 J l b W 9 2 Z W R D b 2 x 1 b W 5 z M S 5 7 Q 2 9 s d W 1 u N z c 2 L D c 3 N X 0 m c X V v d D s s J n F 1 b 3 Q 7 U 2 V j d G l v b j E v R m F y Y W R h e S A x M C A x M F 8 y K z N f Q S 9 B d X R v U m V t b 3 Z l Z E N v b H V t b n M x L n t D b 2 x 1 b W 4 3 N z c s N z c 2 f S Z x d W 9 0 O y w m c X V v d D t T Z W N 0 a W 9 u M S 9 G Y X J h Z G F 5 I D E w I D E w X z I r M 1 9 B L 0 F 1 d G 9 S Z W 1 v d m V k Q 2 9 s d W 1 u c z E u e 0 N v b H V t b j c 3 O C w 3 N z d 9 J n F 1 b 3 Q 7 L C Z x d W 9 0 O 1 N l Y 3 R p b 2 4 x L 0 Z h c m F k Y X k g M T A g M T B f M i s z X 0 E v Q X V 0 b 1 J l b W 9 2 Z W R D b 2 x 1 b W 5 z M S 5 7 Q 2 9 s d W 1 u N z c 5 L D c 3 O H 0 m c X V v d D s s J n F 1 b 3 Q 7 U 2 V j d G l v b j E v R m F y Y W R h e S A x M C A x M F 8 y K z N f Q S 9 B d X R v U m V t b 3 Z l Z E N v b H V t b n M x L n t D b 2 x 1 b W 4 3 O D A s N z c 5 f S Z x d W 9 0 O y w m c X V v d D t T Z W N 0 a W 9 u M S 9 G Y X J h Z G F 5 I D E w I D E w X z I r M 1 9 B L 0 F 1 d G 9 S Z W 1 v d m V k Q 2 9 s d W 1 u c z E u e 0 N v b H V t b j c 4 M S w 3 O D B 9 J n F 1 b 3 Q 7 L C Z x d W 9 0 O 1 N l Y 3 R p b 2 4 x L 0 Z h c m F k Y X k g M T A g M T B f M i s z X 0 E v Q X V 0 b 1 J l b W 9 2 Z W R D b 2 x 1 b W 5 z M S 5 7 Q 2 9 s d W 1 u N z g y L D c 4 M X 0 m c X V v d D s s J n F 1 b 3 Q 7 U 2 V j d G l v b j E v R m F y Y W R h e S A x M C A x M F 8 y K z N f Q S 9 B d X R v U m V t b 3 Z l Z E N v b H V t b n M x L n t D b 2 x 1 b W 4 3 O D M s N z g y f S Z x d W 9 0 O y w m c X V v d D t T Z W N 0 a W 9 u M S 9 G Y X J h Z G F 5 I D E w I D E w X z I r M 1 9 B L 0 F 1 d G 9 S Z W 1 v d m V k Q 2 9 s d W 1 u c z E u e 0 N v b H V t b j c 4 N C w 3 O D N 9 J n F 1 b 3 Q 7 L C Z x d W 9 0 O 1 N l Y 3 R p b 2 4 x L 0 Z h c m F k Y X k g M T A g M T B f M i s z X 0 E v Q X V 0 b 1 J l b W 9 2 Z W R D b 2 x 1 b W 5 z M S 5 7 Q 2 9 s d W 1 u N z g 1 L D c 4 N H 0 m c X V v d D s s J n F 1 b 3 Q 7 U 2 V j d G l v b j E v R m F y Y W R h e S A x M C A x M F 8 y K z N f Q S 9 B d X R v U m V t b 3 Z l Z E N v b H V t b n M x L n t D b 2 x 1 b W 4 3 O D Y s N z g 1 f S Z x d W 9 0 O y w m c X V v d D t T Z W N 0 a W 9 u M S 9 G Y X J h Z G F 5 I D E w I D E w X z I r M 1 9 B L 0 F 1 d G 9 S Z W 1 v d m V k Q 2 9 s d W 1 u c z E u e 0 N v b H V t b j c 4 N y w 3 O D Z 9 J n F 1 b 3 Q 7 L C Z x d W 9 0 O 1 N l Y 3 R p b 2 4 x L 0 Z h c m F k Y X k g M T A g M T B f M i s z X 0 E v Q X V 0 b 1 J l b W 9 2 Z W R D b 2 x 1 b W 5 z M S 5 7 Q 2 9 s d W 1 u N z g 4 L D c 4 N 3 0 m c X V v d D s s J n F 1 b 3 Q 7 U 2 V j d G l v b j E v R m F y Y W R h e S A x M C A x M F 8 y K z N f Q S 9 B d X R v U m V t b 3 Z l Z E N v b H V t b n M x L n t D b 2 x 1 b W 4 3 O D k s N z g 4 f S Z x d W 9 0 O y w m c X V v d D t T Z W N 0 a W 9 u M S 9 G Y X J h Z G F 5 I D E w I D E w X z I r M 1 9 B L 0 F 1 d G 9 S Z W 1 v d m V k Q 2 9 s d W 1 u c z E u e 0 N v b H V t b j c 5 M C w 3 O D l 9 J n F 1 b 3 Q 7 L C Z x d W 9 0 O 1 N l Y 3 R p b 2 4 x L 0 Z h c m F k Y X k g M T A g M T B f M i s z X 0 E v Q X V 0 b 1 J l b W 9 2 Z W R D b 2 x 1 b W 5 z M S 5 7 Q 2 9 s d W 1 u N z k x L D c 5 M H 0 m c X V v d D s s J n F 1 b 3 Q 7 U 2 V j d G l v b j E v R m F y Y W R h e S A x M C A x M F 8 y K z N f Q S 9 B d X R v U m V t b 3 Z l Z E N v b H V t b n M x L n t D b 2 x 1 b W 4 3 O T I s N z k x f S Z x d W 9 0 O y w m c X V v d D t T Z W N 0 a W 9 u M S 9 G Y X J h Z G F 5 I D E w I D E w X z I r M 1 9 B L 0 F 1 d G 9 S Z W 1 v d m V k Q 2 9 s d W 1 u c z E u e 0 N v b H V t b j c 5 M y w 3 O T J 9 J n F 1 b 3 Q 7 L C Z x d W 9 0 O 1 N l Y 3 R p b 2 4 x L 0 Z h c m F k Y X k g M T A g M T B f M i s z X 0 E v Q X V 0 b 1 J l b W 9 2 Z W R D b 2 x 1 b W 5 z M S 5 7 Q 2 9 s d W 1 u N z k 0 L D c 5 M 3 0 m c X V v d D s s J n F 1 b 3 Q 7 U 2 V j d G l v b j E v R m F y Y W R h e S A x M C A x M F 8 y K z N f Q S 9 B d X R v U m V t b 3 Z l Z E N v b H V t b n M x L n t D b 2 x 1 b W 4 3 O T U s N z k 0 f S Z x d W 9 0 O y w m c X V v d D t T Z W N 0 a W 9 u M S 9 G Y X J h Z G F 5 I D E w I D E w X z I r M 1 9 B L 0 F 1 d G 9 S Z W 1 v d m V k Q 2 9 s d W 1 u c z E u e 0 N v b H V t b j c 5 N i w 3 O T V 9 J n F 1 b 3 Q 7 L C Z x d W 9 0 O 1 N l Y 3 R p b 2 4 x L 0 Z h c m F k Y X k g M T A g M T B f M i s z X 0 E v Q X V 0 b 1 J l b W 9 2 Z W R D b 2 x 1 b W 5 z M S 5 7 Q 2 9 s d W 1 u N z k 3 L D c 5 N n 0 m c X V v d D s s J n F 1 b 3 Q 7 U 2 V j d G l v b j E v R m F y Y W R h e S A x M C A x M F 8 y K z N f Q S 9 B d X R v U m V t b 3 Z l Z E N v b H V t b n M x L n t D b 2 x 1 b W 4 3 O T g s N z k 3 f S Z x d W 9 0 O y w m c X V v d D t T Z W N 0 a W 9 u M S 9 G Y X J h Z G F 5 I D E w I D E w X z I r M 1 9 B L 0 F 1 d G 9 S Z W 1 v d m V k Q 2 9 s d W 1 u c z E u e 0 N v b H V t b j c 5 O S w 3 O T h 9 J n F 1 b 3 Q 7 L C Z x d W 9 0 O 1 N l Y 3 R p b 2 4 x L 0 Z h c m F k Y X k g M T A g M T B f M i s z X 0 E v Q X V 0 b 1 J l b W 9 2 Z W R D b 2 x 1 b W 5 z M S 5 7 Q 2 9 s d W 1 u O D A w L D c 5 O X 0 m c X V v d D s s J n F 1 b 3 Q 7 U 2 V j d G l v b j E v R m F y Y W R h e S A x M C A x M F 8 y K z N f Q S 9 B d X R v U m V t b 3 Z l Z E N v b H V t b n M x L n t D b 2 x 1 b W 4 4 M D E s O D A w f S Z x d W 9 0 O y w m c X V v d D t T Z W N 0 a W 9 u M S 9 G Y X J h Z G F 5 I D E w I D E w X z I r M 1 9 B L 0 F 1 d G 9 S Z W 1 v d m V k Q 2 9 s d W 1 u c z E u e 0 N v b H V t b j g w M i w 4 M D F 9 J n F 1 b 3 Q 7 L C Z x d W 9 0 O 1 N l Y 3 R p b 2 4 x L 0 Z h c m F k Y X k g M T A g M T B f M i s z X 0 E v Q X V 0 b 1 J l b W 9 2 Z W R D b 2 x 1 b W 5 z M S 5 7 Q 2 9 s d W 1 u O D A z L D g w M n 0 m c X V v d D s s J n F 1 b 3 Q 7 U 2 V j d G l v b j E v R m F y Y W R h e S A x M C A x M F 8 y K z N f Q S 9 B d X R v U m V t b 3 Z l Z E N v b H V t b n M x L n t D b 2 x 1 b W 4 4 M D Q s O D A z f S Z x d W 9 0 O y w m c X V v d D t T Z W N 0 a W 9 u M S 9 G Y X J h Z G F 5 I D E w I D E w X z I r M 1 9 B L 0 F 1 d G 9 S Z W 1 v d m V k Q 2 9 s d W 1 u c z E u e 0 N v b H V t b j g w N S w 4 M D R 9 J n F 1 b 3 Q 7 L C Z x d W 9 0 O 1 N l Y 3 R p b 2 4 x L 0 Z h c m F k Y X k g M T A g M T B f M i s z X 0 E v Q X V 0 b 1 J l b W 9 2 Z W R D b 2 x 1 b W 5 z M S 5 7 Q 2 9 s d W 1 u O D A 2 L D g w N X 0 m c X V v d D s s J n F 1 b 3 Q 7 U 2 V j d G l v b j E v R m F y Y W R h e S A x M C A x M F 8 y K z N f Q S 9 B d X R v U m V t b 3 Z l Z E N v b H V t b n M x L n t D b 2 x 1 b W 4 4 M D c s O D A 2 f S Z x d W 9 0 O y w m c X V v d D t T Z W N 0 a W 9 u M S 9 G Y X J h Z G F 5 I D E w I D E w X z I r M 1 9 B L 0 F 1 d G 9 S Z W 1 v d m V k Q 2 9 s d W 1 u c z E u e 0 N v b H V t b j g w O C w 4 M D d 9 J n F 1 b 3 Q 7 L C Z x d W 9 0 O 1 N l Y 3 R p b 2 4 x L 0 Z h c m F k Y X k g M T A g M T B f M i s z X 0 E v Q X V 0 b 1 J l b W 9 2 Z W R D b 2 x 1 b W 5 z M S 5 7 Q 2 9 s d W 1 u O D A 5 L D g w O H 0 m c X V v d D s s J n F 1 b 3 Q 7 U 2 V j d G l v b j E v R m F y Y W R h e S A x M C A x M F 8 y K z N f Q S 9 B d X R v U m V t b 3 Z l Z E N v b H V t b n M x L n t D b 2 x 1 b W 4 4 M T A s O D A 5 f S Z x d W 9 0 O y w m c X V v d D t T Z W N 0 a W 9 u M S 9 G Y X J h Z G F 5 I D E w I D E w X z I r M 1 9 B L 0 F 1 d G 9 S Z W 1 v d m V k Q 2 9 s d W 1 u c z E u e 0 N v b H V t b j g x M S w 4 M T B 9 J n F 1 b 3 Q 7 L C Z x d W 9 0 O 1 N l Y 3 R p b 2 4 x L 0 Z h c m F k Y X k g M T A g M T B f M i s z X 0 E v Q X V 0 b 1 J l b W 9 2 Z W R D b 2 x 1 b W 5 z M S 5 7 Q 2 9 s d W 1 u O D E y L D g x M X 0 m c X V v d D s s J n F 1 b 3 Q 7 U 2 V j d G l v b j E v R m F y Y W R h e S A x M C A x M F 8 y K z N f Q S 9 B d X R v U m V t b 3 Z l Z E N v b H V t b n M x L n t D b 2 x 1 b W 4 4 M T M s O D E y f S Z x d W 9 0 O y w m c X V v d D t T Z W N 0 a W 9 u M S 9 G Y X J h Z G F 5 I D E w I D E w X z I r M 1 9 B L 0 F 1 d G 9 S Z W 1 v d m V k Q 2 9 s d W 1 u c z E u e 0 N v b H V t b j g x N C w 4 M T N 9 J n F 1 b 3 Q 7 L C Z x d W 9 0 O 1 N l Y 3 R p b 2 4 x L 0 Z h c m F k Y X k g M T A g M T B f M i s z X 0 E v Q X V 0 b 1 J l b W 9 2 Z W R D b 2 x 1 b W 5 z M S 5 7 Q 2 9 s d W 1 u O D E 1 L D g x N H 0 m c X V v d D s s J n F 1 b 3 Q 7 U 2 V j d G l v b j E v R m F y Y W R h e S A x M C A x M F 8 y K z N f Q S 9 B d X R v U m V t b 3 Z l Z E N v b H V t b n M x L n t D b 2 x 1 b W 4 4 M T Y s O D E 1 f S Z x d W 9 0 O y w m c X V v d D t T Z W N 0 a W 9 u M S 9 G Y X J h Z G F 5 I D E w I D E w X z I r M 1 9 B L 0 F 1 d G 9 S Z W 1 v d m V k Q 2 9 s d W 1 u c z E u e 0 N v b H V t b j g x N y w 4 M T Z 9 J n F 1 b 3 Q 7 L C Z x d W 9 0 O 1 N l Y 3 R p b 2 4 x L 0 Z h c m F k Y X k g M T A g M T B f M i s z X 0 E v Q X V 0 b 1 J l b W 9 2 Z W R D b 2 x 1 b W 5 z M S 5 7 Q 2 9 s d W 1 u O D E 4 L D g x N 3 0 m c X V v d D s s J n F 1 b 3 Q 7 U 2 V j d G l v b j E v R m F y Y W R h e S A x M C A x M F 8 y K z N f Q S 9 B d X R v U m V t b 3 Z l Z E N v b H V t b n M x L n t D b 2 x 1 b W 4 4 M T k s O D E 4 f S Z x d W 9 0 O y w m c X V v d D t T Z W N 0 a W 9 u M S 9 G Y X J h Z G F 5 I D E w I D E w X z I r M 1 9 B L 0 F 1 d G 9 S Z W 1 v d m V k Q 2 9 s d W 1 u c z E u e 0 N v b H V t b j g y M C w 4 M T l 9 J n F 1 b 3 Q 7 L C Z x d W 9 0 O 1 N l Y 3 R p b 2 4 x L 0 Z h c m F k Y X k g M T A g M T B f M i s z X 0 E v Q X V 0 b 1 J l b W 9 2 Z W R D b 2 x 1 b W 5 z M S 5 7 Q 2 9 s d W 1 u O D I x L D g y M H 0 m c X V v d D s s J n F 1 b 3 Q 7 U 2 V j d G l v b j E v R m F y Y W R h e S A x M C A x M F 8 y K z N f Q S 9 B d X R v U m V t b 3 Z l Z E N v b H V t b n M x L n t D b 2 x 1 b W 4 4 M j I s O D I x f S Z x d W 9 0 O y w m c X V v d D t T Z W N 0 a W 9 u M S 9 G Y X J h Z G F 5 I D E w I D E w X z I r M 1 9 B L 0 F 1 d G 9 S Z W 1 v d m V k Q 2 9 s d W 1 u c z E u e 0 N v b H V t b j g y M y w 4 M j J 9 J n F 1 b 3 Q 7 L C Z x d W 9 0 O 1 N l Y 3 R p b 2 4 x L 0 Z h c m F k Y X k g M T A g M T B f M i s z X 0 E v Q X V 0 b 1 J l b W 9 2 Z W R D b 2 x 1 b W 5 z M S 5 7 Q 2 9 s d W 1 u O D I 0 L D g y M 3 0 m c X V v d D s s J n F 1 b 3 Q 7 U 2 V j d G l v b j E v R m F y Y W R h e S A x M C A x M F 8 y K z N f Q S 9 B d X R v U m V t b 3 Z l Z E N v b H V t b n M x L n t D b 2 x 1 b W 4 4 M j U s O D I 0 f S Z x d W 9 0 O y w m c X V v d D t T Z W N 0 a W 9 u M S 9 G Y X J h Z G F 5 I D E w I D E w X z I r M 1 9 B L 0 F 1 d G 9 S Z W 1 v d m V k Q 2 9 s d W 1 u c z E u e 0 N v b H V t b j g y N i w 4 M j V 9 J n F 1 b 3 Q 7 L C Z x d W 9 0 O 1 N l Y 3 R p b 2 4 x L 0 Z h c m F k Y X k g M T A g M T B f M i s z X 0 E v Q X V 0 b 1 J l b W 9 2 Z W R D b 2 x 1 b W 5 z M S 5 7 Q 2 9 s d W 1 u O D I 3 L D g y N n 0 m c X V v d D s s J n F 1 b 3 Q 7 U 2 V j d G l v b j E v R m F y Y W R h e S A x M C A x M F 8 y K z N f Q S 9 B d X R v U m V t b 3 Z l Z E N v b H V t b n M x L n t D b 2 x 1 b W 4 4 M j g s O D I 3 f S Z x d W 9 0 O y w m c X V v d D t T Z W N 0 a W 9 u M S 9 G Y X J h Z G F 5 I D E w I D E w X z I r M 1 9 B L 0 F 1 d G 9 S Z W 1 v d m V k Q 2 9 s d W 1 u c z E u e 0 N v b H V t b j g y O S w 4 M j h 9 J n F 1 b 3 Q 7 L C Z x d W 9 0 O 1 N l Y 3 R p b 2 4 x L 0 Z h c m F k Y X k g M T A g M T B f M i s z X 0 E v Q X V 0 b 1 J l b W 9 2 Z W R D b 2 x 1 b W 5 z M S 5 7 Q 2 9 s d W 1 u O D M w L D g y O X 0 m c X V v d D s s J n F 1 b 3 Q 7 U 2 V j d G l v b j E v R m F y Y W R h e S A x M C A x M F 8 y K z N f Q S 9 B d X R v U m V t b 3 Z l Z E N v b H V t b n M x L n t D b 2 x 1 b W 4 4 M z E s O D M w f S Z x d W 9 0 O y w m c X V v d D t T Z W N 0 a W 9 u M S 9 G Y X J h Z G F 5 I D E w I D E w X z I r M 1 9 B L 0 F 1 d G 9 S Z W 1 v d m V k Q 2 9 s d W 1 u c z E u e 0 N v b H V t b j g z M i w 4 M z F 9 J n F 1 b 3 Q 7 L C Z x d W 9 0 O 1 N l Y 3 R p b 2 4 x L 0 Z h c m F k Y X k g M T A g M T B f M i s z X 0 E v Q X V 0 b 1 J l b W 9 2 Z W R D b 2 x 1 b W 5 z M S 5 7 Q 2 9 s d W 1 u O D M z L D g z M n 0 m c X V v d D s s J n F 1 b 3 Q 7 U 2 V j d G l v b j E v R m F y Y W R h e S A x M C A x M F 8 y K z N f Q S 9 B d X R v U m V t b 3 Z l Z E N v b H V t b n M x L n t D b 2 x 1 b W 4 4 M z Q s O D M z f S Z x d W 9 0 O y w m c X V v d D t T Z W N 0 a W 9 u M S 9 G Y X J h Z G F 5 I D E w I D E w X z I r M 1 9 B L 0 F 1 d G 9 S Z W 1 v d m V k Q 2 9 s d W 1 u c z E u e 0 N v b H V t b j g z N S w 4 M z R 9 J n F 1 b 3 Q 7 L C Z x d W 9 0 O 1 N l Y 3 R p b 2 4 x L 0 Z h c m F k Y X k g M T A g M T B f M i s z X 0 E v Q X V 0 b 1 J l b W 9 2 Z W R D b 2 x 1 b W 5 z M S 5 7 Q 2 9 s d W 1 u O D M 2 L D g z N X 0 m c X V v d D s s J n F 1 b 3 Q 7 U 2 V j d G l v b j E v R m F y Y W R h e S A x M C A x M F 8 y K z N f Q S 9 B d X R v U m V t b 3 Z l Z E N v b H V t b n M x L n t D b 2 x 1 b W 4 4 M z c s O D M 2 f S Z x d W 9 0 O y w m c X V v d D t T Z W N 0 a W 9 u M S 9 G Y X J h Z G F 5 I D E w I D E w X z I r M 1 9 B L 0 F 1 d G 9 S Z W 1 v d m V k Q 2 9 s d W 1 u c z E u e 0 N v b H V t b j g z O C w 4 M z d 9 J n F 1 b 3 Q 7 L C Z x d W 9 0 O 1 N l Y 3 R p b 2 4 x L 0 Z h c m F k Y X k g M T A g M T B f M i s z X 0 E v Q X V 0 b 1 J l b W 9 2 Z W R D b 2 x 1 b W 5 z M S 5 7 Q 2 9 s d W 1 u O D M 5 L D g z O H 0 m c X V v d D s s J n F 1 b 3 Q 7 U 2 V j d G l v b j E v R m F y Y W R h e S A x M C A x M F 8 y K z N f Q S 9 B d X R v U m V t b 3 Z l Z E N v b H V t b n M x L n t D b 2 x 1 b W 4 4 N D A s O D M 5 f S Z x d W 9 0 O y w m c X V v d D t T Z W N 0 a W 9 u M S 9 G Y X J h Z G F 5 I D E w I D E w X z I r M 1 9 B L 0 F 1 d G 9 S Z W 1 v d m V k Q 2 9 s d W 1 u c z E u e 0 N v b H V t b j g 0 M S w 4 N D B 9 J n F 1 b 3 Q 7 L C Z x d W 9 0 O 1 N l Y 3 R p b 2 4 x L 0 Z h c m F k Y X k g M T A g M T B f M i s z X 0 E v Q X V 0 b 1 J l b W 9 2 Z W R D b 2 x 1 b W 5 z M S 5 7 Q 2 9 s d W 1 u O D Q y L D g 0 M X 0 m c X V v d D s s J n F 1 b 3 Q 7 U 2 V j d G l v b j E v R m F y Y W R h e S A x M C A x M F 8 y K z N f Q S 9 B d X R v U m V t b 3 Z l Z E N v b H V t b n M x L n t D b 2 x 1 b W 4 4 N D M s O D Q y f S Z x d W 9 0 O y w m c X V v d D t T Z W N 0 a W 9 u M S 9 G Y X J h Z G F 5 I D E w I D E w X z I r M 1 9 B L 0 F 1 d G 9 S Z W 1 v d m V k Q 2 9 s d W 1 u c z E u e 0 N v b H V t b j g 0 N C w 4 N D N 9 J n F 1 b 3 Q 7 L C Z x d W 9 0 O 1 N l Y 3 R p b 2 4 x L 0 Z h c m F k Y X k g M T A g M T B f M i s z X 0 E v Q X V 0 b 1 J l b W 9 2 Z W R D b 2 x 1 b W 5 z M S 5 7 Q 2 9 s d W 1 u O D Q 1 L D g 0 N H 0 m c X V v d D s s J n F 1 b 3 Q 7 U 2 V j d G l v b j E v R m F y Y W R h e S A x M C A x M F 8 y K z N f Q S 9 B d X R v U m V t b 3 Z l Z E N v b H V t b n M x L n t D b 2 x 1 b W 4 4 N D Y s O D Q 1 f S Z x d W 9 0 O y w m c X V v d D t T Z W N 0 a W 9 u M S 9 G Y X J h Z G F 5 I D E w I D E w X z I r M 1 9 B L 0 F 1 d G 9 S Z W 1 v d m V k Q 2 9 s d W 1 u c z E u e 0 N v b H V t b j g 0 N y w 4 N D Z 9 J n F 1 b 3 Q 7 L C Z x d W 9 0 O 1 N l Y 3 R p b 2 4 x L 0 Z h c m F k Y X k g M T A g M T B f M i s z X 0 E v Q X V 0 b 1 J l b W 9 2 Z W R D b 2 x 1 b W 5 z M S 5 7 Q 2 9 s d W 1 u O D Q 4 L D g 0 N 3 0 m c X V v d D s s J n F 1 b 3 Q 7 U 2 V j d G l v b j E v R m F y Y W R h e S A x M C A x M F 8 y K z N f Q S 9 B d X R v U m V t b 3 Z l Z E N v b H V t b n M x L n t D b 2 x 1 b W 4 4 N D k s O D Q 4 f S Z x d W 9 0 O y w m c X V v d D t T Z W N 0 a W 9 u M S 9 G Y X J h Z G F 5 I D E w I D E w X z I r M 1 9 B L 0 F 1 d G 9 S Z W 1 v d m V k Q 2 9 s d W 1 u c z E u e 0 N v b H V t b j g 1 M C w 4 N D l 9 J n F 1 b 3 Q 7 L C Z x d W 9 0 O 1 N l Y 3 R p b 2 4 x L 0 Z h c m F k Y X k g M T A g M T B f M i s z X 0 E v Q X V 0 b 1 J l b W 9 2 Z W R D b 2 x 1 b W 5 z M S 5 7 Q 2 9 s d W 1 u O D U x L D g 1 M H 0 m c X V v d D s s J n F 1 b 3 Q 7 U 2 V j d G l v b j E v R m F y Y W R h e S A x M C A x M F 8 y K z N f Q S 9 B d X R v U m V t b 3 Z l Z E N v b H V t b n M x L n t D b 2 x 1 b W 4 4 N T I s O D U x f S Z x d W 9 0 O y w m c X V v d D t T Z W N 0 a W 9 u M S 9 G Y X J h Z G F 5 I D E w I D E w X z I r M 1 9 B L 0 F 1 d G 9 S Z W 1 v d m V k Q 2 9 s d W 1 u c z E u e 0 N v b H V t b j g 1 M y w 4 N T J 9 J n F 1 b 3 Q 7 L C Z x d W 9 0 O 1 N l Y 3 R p b 2 4 x L 0 Z h c m F k Y X k g M T A g M T B f M i s z X 0 E v Q X V 0 b 1 J l b W 9 2 Z W R D b 2 x 1 b W 5 z M S 5 7 Q 2 9 s d W 1 u O D U 0 L D g 1 M 3 0 m c X V v d D s s J n F 1 b 3 Q 7 U 2 V j d G l v b j E v R m F y Y W R h e S A x M C A x M F 8 y K z N f Q S 9 B d X R v U m V t b 3 Z l Z E N v b H V t b n M x L n t D b 2 x 1 b W 4 4 N T U s O D U 0 f S Z x d W 9 0 O y w m c X V v d D t T Z W N 0 a W 9 u M S 9 G Y X J h Z G F 5 I D E w I D E w X z I r M 1 9 B L 0 F 1 d G 9 S Z W 1 v d m V k Q 2 9 s d W 1 u c z E u e 0 N v b H V t b j g 1 N i w 4 N T V 9 J n F 1 b 3 Q 7 L C Z x d W 9 0 O 1 N l Y 3 R p b 2 4 x L 0 Z h c m F k Y X k g M T A g M T B f M i s z X 0 E v Q X V 0 b 1 J l b W 9 2 Z W R D b 2 x 1 b W 5 z M S 5 7 Q 2 9 s d W 1 u O D U 3 L D g 1 N n 0 m c X V v d D s s J n F 1 b 3 Q 7 U 2 V j d G l v b j E v R m F y Y W R h e S A x M C A x M F 8 y K z N f Q S 9 B d X R v U m V t b 3 Z l Z E N v b H V t b n M x L n t D b 2 x 1 b W 4 4 N T g s O D U 3 f S Z x d W 9 0 O y w m c X V v d D t T Z W N 0 a W 9 u M S 9 G Y X J h Z G F 5 I D E w I D E w X z I r M 1 9 B L 0 F 1 d G 9 S Z W 1 v d m V k Q 2 9 s d W 1 u c z E u e 0 N v b H V t b j g 1 O S w 4 N T h 9 J n F 1 b 3 Q 7 L C Z x d W 9 0 O 1 N l Y 3 R p b 2 4 x L 0 Z h c m F k Y X k g M T A g M T B f M i s z X 0 E v Q X V 0 b 1 J l b W 9 2 Z W R D b 2 x 1 b W 5 z M S 5 7 Q 2 9 s d W 1 u O D Y w L D g 1 O X 0 m c X V v d D s s J n F 1 b 3 Q 7 U 2 V j d G l v b j E v R m F y Y W R h e S A x M C A x M F 8 y K z N f Q S 9 B d X R v U m V t b 3 Z l Z E N v b H V t b n M x L n t D b 2 x 1 b W 4 4 N j E s O D Y w f S Z x d W 9 0 O y w m c X V v d D t T Z W N 0 a W 9 u M S 9 G Y X J h Z G F 5 I D E w I D E w X z I r M 1 9 B L 0 F 1 d G 9 S Z W 1 v d m V k Q 2 9 s d W 1 u c z E u e 0 N v b H V t b j g 2 M i w 4 N j F 9 J n F 1 b 3 Q 7 L C Z x d W 9 0 O 1 N l Y 3 R p b 2 4 x L 0 Z h c m F k Y X k g M T A g M T B f M i s z X 0 E v Q X V 0 b 1 J l b W 9 2 Z W R D b 2 x 1 b W 5 z M S 5 7 Q 2 9 s d W 1 u O D Y z L D g 2 M n 0 m c X V v d D s s J n F 1 b 3 Q 7 U 2 V j d G l v b j E v R m F y Y W R h e S A x M C A x M F 8 y K z N f Q S 9 B d X R v U m V t b 3 Z l Z E N v b H V t b n M x L n t D b 2 x 1 b W 4 4 N j Q s O D Y z f S Z x d W 9 0 O y w m c X V v d D t T Z W N 0 a W 9 u M S 9 G Y X J h Z G F 5 I D E w I D E w X z I r M 1 9 B L 0 F 1 d G 9 S Z W 1 v d m V k Q 2 9 s d W 1 u c z E u e 0 N v b H V t b j g 2 N S w 4 N j R 9 J n F 1 b 3 Q 7 L C Z x d W 9 0 O 1 N l Y 3 R p b 2 4 x L 0 Z h c m F k Y X k g M T A g M T B f M i s z X 0 E v Q X V 0 b 1 J l b W 9 2 Z W R D b 2 x 1 b W 5 z M S 5 7 Q 2 9 s d W 1 u O D Y 2 L D g 2 N X 0 m c X V v d D s s J n F 1 b 3 Q 7 U 2 V j d G l v b j E v R m F y Y W R h e S A x M C A x M F 8 y K z N f Q S 9 B d X R v U m V t b 3 Z l Z E N v b H V t b n M x L n t D b 2 x 1 b W 4 4 N j c s O D Y 2 f S Z x d W 9 0 O y w m c X V v d D t T Z W N 0 a W 9 u M S 9 G Y X J h Z G F 5 I D E w I D E w X z I r M 1 9 B L 0 F 1 d G 9 S Z W 1 v d m V k Q 2 9 s d W 1 u c z E u e 0 N v b H V t b j g 2 O C w 4 N j d 9 J n F 1 b 3 Q 7 L C Z x d W 9 0 O 1 N l Y 3 R p b 2 4 x L 0 Z h c m F k Y X k g M T A g M T B f M i s z X 0 E v Q X V 0 b 1 J l b W 9 2 Z W R D b 2 x 1 b W 5 z M S 5 7 Q 2 9 s d W 1 u O D Y 5 L D g 2 O H 0 m c X V v d D s s J n F 1 b 3 Q 7 U 2 V j d G l v b j E v R m F y Y W R h e S A x M C A x M F 8 y K z N f Q S 9 B d X R v U m V t b 3 Z l Z E N v b H V t b n M x L n t D b 2 x 1 b W 4 4 N z A s O D Y 5 f S Z x d W 9 0 O y w m c X V v d D t T Z W N 0 a W 9 u M S 9 G Y X J h Z G F 5 I D E w I D E w X z I r M 1 9 B L 0 F 1 d G 9 S Z W 1 v d m V k Q 2 9 s d W 1 u c z E u e 0 N v b H V t b j g 3 M S w 4 N z B 9 J n F 1 b 3 Q 7 L C Z x d W 9 0 O 1 N l Y 3 R p b 2 4 x L 0 Z h c m F k Y X k g M T A g M T B f M i s z X 0 E v Q X V 0 b 1 J l b W 9 2 Z W R D b 2 x 1 b W 5 z M S 5 7 Q 2 9 s d W 1 u O D c y L D g 3 M X 0 m c X V v d D s s J n F 1 b 3 Q 7 U 2 V j d G l v b j E v R m F y Y W R h e S A x M C A x M F 8 y K z N f Q S 9 B d X R v U m V t b 3 Z l Z E N v b H V t b n M x L n t D b 2 x 1 b W 4 4 N z M s O D c y f S Z x d W 9 0 O y w m c X V v d D t T Z W N 0 a W 9 u M S 9 G Y X J h Z G F 5 I D E w I D E w X z I r M 1 9 B L 0 F 1 d G 9 S Z W 1 v d m V k Q 2 9 s d W 1 u c z E u e 0 N v b H V t b j g 3 N C w 4 N z N 9 J n F 1 b 3 Q 7 L C Z x d W 9 0 O 1 N l Y 3 R p b 2 4 x L 0 Z h c m F k Y X k g M T A g M T B f M i s z X 0 E v Q X V 0 b 1 J l b W 9 2 Z W R D b 2 x 1 b W 5 z M S 5 7 Q 2 9 s d W 1 u O D c 1 L D g 3 N H 0 m c X V v d D s s J n F 1 b 3 Q 7 U 2 V j d G l v b j E v R m F y Y W R h e S A x M C A x M F 8 y K z N f Q S 9 B d X R v U m V t b 3 Z l Z E N v b H V t b n M x L n t D b 2 x 1 b W 4 4 N z Y s O D c 1 f S Z x d W 9 0 O y w m c X V v d D t T Z W N 0 a W 9 u M S 9 G Y X J h Z G F 5 I D E w I D E w X z I r M 1 9 B L 0 F 1 d G 9 S Z W 1 v d m V k Q 2 9 s d W 1 u c z E u e 0 N v b H V t b j g 3 N y w 4 N z Z 9 J n F 1 b 3 Q 7 L C Z x d W 9 0 O 1 N l Y 3 R p b 2 4 x L 0 Z h c m F k Y X k g M T A g M T B f M i s z X 0 E v Q X V 0 b 1 J l b W 9 2 Z W R D b 2 x 1 b W 5 z M S 5 7 Q 2 9 s d W 1 u O D c 4 L D g 3 N 3 0 m c X V v d D s s J n F 1 b 3 Q 7 U 2 V j d G l v b j E v R m F y Y W R h e S A x M C A x M F 8 y K z N f Q S 9 B d X R v U m V t b 3 Z l Z E N v b H V t b n M x L n t D b 2 x 1 b W 4 4 N z k s O D c 4 f S Z x d W 9 0 O y w m c X V v d D t T Z W N 0 a W 9 u M S 9 G Y X J h Z G F 5 I D E w I D E w X z I r M 1 9 B L 0 F 1 d G 9 S Z W 1 v d m V k Q 2 9 s d W 1 u c z E u e 0 N v b H V t b j g 4 M C w 4 N z l 9 J n F 1 b 3 Q 7 L C Z x d W 9 0 O 1 N l Y 3 R p b 2 4 x L 0 Z h c m F k Y X k g M T A g M T B f M i s z X 0 E v Q X V 0 b 1 J l b W 9 2 Z W R D b 2 x 1 b W 5 z M S 5 7 Q 2 9 s d W 1 u O D g x L D g 4 M H 0 m c X V v d D s s J n F 1 b 3 Q 7 U 2 V j d G l v b j E v R m F y Y W R h e S A x M C A x M F 8 y K z N f Q S 9 B d X R v U m V t b 3 Z l Z E N v b H V t b n M x L n t D b 2 x 1 b W 4 4 O D I s O D g x f S Z x d W 9 0 O y w m c X V v d D t T Z W N 0 a W 9 u M S 9 G Y X J h Z G F 5 I D E w I D E w X z I r M 1 9 B L 0 F 1 d G 9 S Z W 1 v d m V k Q 2 9 s d W 1 u c z E u e 0 N v b H V t b j g 4 M y w 4 O D J 9 J n F 1 b 3 Q 7 L C Z x d W 9 0 O 1 N l Y 3 R p b 2 4 x L 0 Z h c m F k Y X k g M T A g M T B f M i s z X 0 E v Q X V 0 b 1 J l b W 9 2 Z W R D b 2 x 1 b W 5 z M S 5 7 Q 2 9 s d W 1 u O D g 0 L D g 4 M 3 0 m c X V v d D s s J n F 1 b 3 Q 7 U 2 V j d G l v b j E v R m F y Y W R h e S A x M C A x M F 8 y K z N f Q S 9 B d X R v U m V t b 3 Z l Z E N v b H V t b n M x L n t D b 2 x 1 b W 4 4 O D U s O D g 0 f S Z x d W 9 0 O y w m c X V v d D t T Z W N 0 a W 9 u M S 9 G Y X J h Z G F 5 I D E w I D E w X z I r M 1 9 B L 0 F 1 d G 9 S Z W 1 v d m V k Q 2 9 s d W 1 u c z E u e 0 N v b H V t b j g 4 N i w 4 O D V 9 J n F 1 b 3 Q 7 L C Z x d W 9 0 O 1 N l Y 3 R p b 2 4 x L 0 Z h c m F k Y X k g M T A g M T B f M i s z X 0 E v Q X V 0 b 1 J l b W 9 2 Z W R D b 2 x 1 b W 5 z M S 5 7 Q 2 9 s d W 1 u O D g 3 L D g 4 N n 0 m c X V v d D s s J n F 1 b 3 Q 7 U 2 V j d G l v b j E v R m F y Y W R h e S A x M C A x M F 8 y K z N f Q S 9 B d X R v U m V t b 3 Z l Z E N v b H V t b n M x L n t D b 2 x 1 b W 4 4 O D g s O D g 3 f S Z x d W 9 0 O y w m c X V v d D t T Z W N 0 a W 9 u M S 9 G Y X J h Z G F 5 I D E w I D E w X z I r M 1 9 B L 0 F 1 d G 9 S Z W 1 v d m V k Q 2 9 s d W 1 u c z E u e 0 N v b H V t b j g 4 O S w 4 O D h 9 J n F 1 b 3 Q 7 L C Z x d W 9 0 O 1 N l Y 3 R p b 2 4 x L 0 Z h c m F k Y X k g M T A g M T B f M i s z X 0 E v Q X V 0 b 1 J l b W 9 2 Z W R D b 2 x 1 b W 5 z M S 5 7 Q 2 9 s d W 1 u O D k w L D g 4 O X 0 m c X V v d D s s J n F 1 b 3 Q 7 U 2 V j d G l v b j E v R m F y Y W R h e S A x M C A x M F 8 y K z N f Q S 9 B d X R v U m V t b 3 Z l Z E N v b H V t b n M x L n t D b 2 x 1 b W 4 4 O T E s O D k w f S Z x d W 9 0 O y w m c X V v d D t T Z W N 0 a W 9 u M S 9 G Y X J h Z G F 5 I D E w I D E w X z I r M 1 9 B L 0 F 1 d G 9 S Z W 1 v d m V k Q 2 9 s d W 1 u c z E u e 0 N v b H V t b j g 5 M i w 4 O T F 9 J n F 1 b 3 Q 7 L C Z x d W 9 0 O 1 N l Y 3 R p b 2 4 x L 0 Z h c m F k Y X k g M T A g M T B f M i s z X 0 E v Q X V 0 b 1 J l b W 9 2 Z W R D b 2 x 1 b W 5 z M S 5 7 Q 2 9 s d W 1 u O D k z L D g 5 M n 0 m c X V v d D s s J n F 1 b 3 Q 7 U 2 V j d G l v b j E v R m F y Y W R h e S A x M C A x M F 8 y K z N f Q S 9 B d X R v U m V t b 3 Z l Z E N v b H V t b n M x L n t D b 2 x 1 b W 4 4 O T Q s O D k z f S Z x d W 9 0 O y w m c X V v d D t T Z W N 0 a W 9 u M S 9 G Y X J h Z G F 5 I D E w I D E w X z I r M 1 9 B L 0 F 1 d G 9 S Z W 1 v d m V k Q 2 9 s d W 1 u c z E u e 0 N v b H V t b j g 5 N S w 4 O T R 9 J n F 1 b 3 Q 7 L C Z x d W 9 0 O 1 N l Y 3 R p b 2 4 x L 0 Z h c m F k Y X k g M T A g M T B f M i s z X 0 E v Q X V 0 b 1 J l b W 9 2 Z W R D b 2 x 1 b W 5 z M S 5 7 Q 2 9 s d W 1 u O D k 2 L D g 5 N X 0 m c X V v d D s s J n F 1 b 3 Q 7 U 2 V j d G l v b j E v R m F y Y W R h e S A x M C A x M F 8 y K z N f Q S 9 B d X R v U m V t b 3 Z l Z E N v b H V t b n M x L n t D b 2 x 1 b W 4 4 O T c s O D k 2 f S Z x d W 9 0 O y w m c X V v d D t T Z W N 0 a W 9 u M S 9 G Y X J h Z G F 5 I D E w I D E w X z I r M 1 9 B L 0 F 1 d G 9 S Z W 1 v d m V k Q 2 9 s d W 1 u c z E u e 0 N v b H V t b j g 5 O C w 4 O T d 9 J n F 1 b 3 Q 7 L C Z x d W 9 0 O 1 N l Y 3 R p b 2 4 x L 0 Z h c m F k Y X k g M T A g M T B f M i s z X 0 E v Q X V 0 b 1 J l b W 9 2 Z W R D b 2 x 1 b W 5 z M S 5 7 Q 2 9 s d W 1 u O D k 5 L D g 5 O H 0 m c X V v d D s s J n F 1 b 3 Q 7 U 2 V j d G l v b j E v R m F y Y W R h e S A x M C A x M F 8 y K z N f Q S 9 B d X R v U m V t b 3 Z l Z E N v b H V t b n M x L n t D b 2 x 1 b W 4 5 M D A s O D k 5 f S Z x d W 9 0 O y w m c X V v d D t T Z W N 0 a W 9 u M S 9 G Y X J h Z G F 5 I D E w I D E w X z I r M 1 9 B L 0 F 1 d G 9 S Z W 1 v d m V k Q 2 9 s d W 1 u c z E u e 0 N v b H V t b j k w M S w 5 M D B 9 J n F 1 b 3 Q 7 L C Z x d W 9 0 O 1 N l Y 3 R p b 2 4 x L 0 Z h c m F k Y X k g M T A g M T B f M i s z X 0 E v Q X V 0 b 1 J l b W 9 2 Z W R D b 2 x 1 b W 5 z M S 5 7 Q 2 9 s d W 1 u O T A y L D k w M X 0 m c X V v d D s s J n F 1 b 3 Q 7 U 2 V j d G l v b j E v R m F y Y W R h e S A x M C A x M F 8 y K z N f Q S 9 B d X R v U m V t b 3 Z l Z E N v b H V t b n M x L n t D b 2 x 1 b W 4 5 M D M s O T A y f S Z x d W 9 0 O y w m c X V v d D t T Z W N 0 a W 9 u M S 9 G Y X J h Z G F 5 I D E w I D E w X z I r M 1 9 B L 0 F 1 d G 9 S Z W 1 v d m V k Q 2 9 s d W 1 u c z E u e 0 N v b H V t b j k w N C w 5 M D N 9 J n F 1 b 3 Q 7 L C Z x d W 9 0 O 1 N l Y 3 R p b 2 4 x L 0 Z h c m F k Y X k g M T A g M T B f M i s z X 0 E v Q X V 0 b 1 J l b W 9 2 Z W R D b 2 x 1 b W 5 z M S 5 7 Q 2 9 s d W 1 u O T A 1 L D k w N H 0 m c X V v d D s s J n F 1 b 3 Q 7 U 2 V j d G l v b j E v R m F y Y W R h e S A x M C A x M F 8 y K z N f Q S 9 B d X R v U m V t b 3 Z l Z E N v b H V t b n M x L n t D b 2 x 1 b W 4 5 M D Y s O T A 1 f S Z x d W 9 0 O y w m c X V v d D t T Z W N 0 a W 9 u M S 9 G Y X J h Z G F 5 I D E w I D E w X z I r M 1 9 B L 0 F 1 d G 9 S Z W 1 v d m V k Q 2 9 s d W 1 u c z E u e 0 N v b H V t b j k w N y w 5 M D Z 9 J n F 1 b 3 Q 7 L C Z x d W 9 0 O 1 N l Y 3 R p b 2 4 x L 0 Z h c m F k Y X k g M T A g M T B f M i s z X 0 E v Q X V 0 b 1 J l b W 9 2 Z W R D b 2 x 1 b W 5 z M S 5 7 Q 2 9 s d W 1 u O T A 4 L D k w N 3 0 m c X V v d D s s J n F 1 b 3 Q 7 U 2 V j d G l v b j E v R m F y Y W R h e S A x M C A x M F 8 y K z N f Q S 9 B d X R v U m V t b 3 Z l Z E N v b H V t b n M x L n t D b 2 x 1 b W 4 5 M D k s O T A 4 f S Z x d W 9 0 O y w m c X V v d D t T Z W N 0 a W 9 u M S 9 G Y X J h Z G F 5 I D E w I D E w X z I r M 1 9 B L 0 F 1 d G 9 S Z W 1 v d m V k Q 2 9 s d W 1 u c z E u e 0 N v b H V t b j k x M C w 5 M D l 9 J n F 1 b 3 Q 7 L C Z x d W 9 0 O 1 N l Y 3 R p b 2 4 x L 0 Z h c m F k Y X k g M T A g M T B f M i s z X 0 E v Q X V 0 b 1 J l b W 9 2 Z W R D b 2 x 1 b W 5 z M S 5 7 Q 2 9 s d W 1 u O T E x L D k x M H 0 m c X V v d D s s J n F 1 b 3 Q 7 U 2 V j d G l v b j E v R m F y Y W R h e S A x M C A x M F 8 y K z N f Q S 9 B d X R v U m V t b 3 Z l Z E N v b H V t b n M x L n t D b 2 x 1 b W 4 5 M T I s O T E x f S Z x d W 9 0 O y w m c X V v d D t T Z W N 0 a W 9 u M S 9 G Y X J h Z G F 5 I D E w I D E w X z I r M 1 9 B L 0 F 1 d G 9 S Z W 1 v d m V k Q 2 9 s d W 1 u c z E u e 0 N v b H V t b j k x M y w 5 M T J 9 J n F 1 b 3 Q 7 L C Z x d W 9 0 O 1 N l Y 3 R p b 2 4 x L 0 Z h c m F k Y X k g M T A g M T B f M i s z X 0 E v Q X V 0 b 1 J l b W 9 2 Z W R D b 2 x 1 b W 5 z M S 5 7 Q 2 9 s d W 1 u O T E 0 L D k x M 3 0 m c X V v d D s s J n F 1 b 3 Q 7 U 2 V j d G l v b j E v R m F y Y W R h e S A x M C A x M F 8 y K z N f Q S 9 B d X R v U m V t b 3 Z l Z E N v b H V t b n M x L n t D b 2 x 1 b W 4 5 M T U s O T E 0 f S Z x d W 9 0 O y w m c X V v d D t T Z W N 0 a W 9 u M S 9 G Y X J h Z G F 5 I D E w I D E w X z I r M 1 9 B L 0 F 1 d G 9 S Z W 1 v d m V k Q 2 9 s d W 1 u c z E u e 0 N v b H V t b j k x N i w 5 M T V 9 J n F 1 b 3 Q 7 L C Z x d W 9 0 O 1 N l Y 3 R p b 2 4 x L 0 Z h c m F k Y X k g M T A g M T B f M i s z X 0 E v Q X V 0 b 1 J l b W 9 2 Z W R D b 2 x 1 b W 5 z M S 5 7 Q 2 9 s d W 1 u O T E 3 L D k x N n 0 m c X V v d D s s J n F 1 b 3 Q 7 U 2 V j d G l v b j E v R m F y Y W R h e S A x M C A x M F 8 y K z N f Q S 9 B d X R v U m V t b 3 Z l Z E N v b H V t b n M x L n t D b 2 x 1 b W 4 5 M T g s O T E 3 f S Z x d W 9 0 O y w m c X V v d D t T Z W N 0 a W 9 u M S 9 G Y X J h Z G F 5 I D E w I D E w X z I r M 1 9 B L 0 F 1 d G 9 S Z W 1 v d m V k Q 2 9 s d W 1 u c z E u e 0 N v b H V t b j k x O S w 5 M T h 9 J n F 1 b 3 Q 7 L C Z x d W 9 0 O 1 N l Y 3 R p b 2 4 x L 0 Z h c m F k Y X k g M T A g M T B f M i s z X 0 E v Q X V 0 b 1 J l b W 9 2 Z W R D b 2 x 1 b W 5 z M S 5 7 Q 2 9 s d W 1 u O T I w L D k x O X 0 m c X V v d D s s J n F 1 b 3 Q 7 U 2 V j d G l v b j E v R m F y Y W R h e S A x M C A x M F 8 y K z N f Q S 9 B d X R v U m V t b 3 Z l Z E N v b H V t b n M x L n t D b 2 x 1 b W 4 5 M j E s O T I w f S Z x d W 9 0 O y w m c X V v d D t T Z W N 0 a W 9 u M S 9 G Y X J h Z G F 5 I D E w I D E w X z I r M 1 9 B L 0 F 1 d G 9 S Z W 1 v d m V k Q 2 9 s d W 1 u c z E u e 0 N v b H V t b j k y M i w 5 M j F 9 J n F 1 b 3 Q 7 L C Z x d W 9 0 O 1 N l Y 3 R p b 2 4 x L 0 Z h c m F k Y X k g M T A g M T B f M i s z X 0 E v Q X V 0 b 1 J l b W 9 2 Z W R D b 2 x 1 b W 5 z M S 5 7 Q 2 9 s d W 1 u O T I z L D k y M n 0 m c X V v d D s s J n F 1 b 3 Q 7 U 2 V j d G l v b j E v R m F y Y W R h e S A x M C A x M F 8 y K z N f Q S 9 B d X R v U m V t b 3 Z l Z E N v b H V t b n M x L n t D b 2 x 1 b W 4 5 M j Q s O T I z f S Z x d W 9 0 O y w m c X V v d D t T Z W N 0 a W 9 u M S 9 G Y X J h Z G F 5 I D E w I D E w X z I r M 1 9 B L 0 F 1 d G 9 S Z W 1 v d m V k Q 2 9 s d W 1 u c z E u e 0 N v b H V t b j k y N S w 5 M j R 9 J n F 1 b 3 Q 7 L C Z x d W 9 0 O 1 N l Y 3 R p b 2 4 x L 0 Z h c m F k Y X k g M T A g M T B f M i s z X 0 E v Q X V 0 b 1 J l b W 9 2 Z W R D b 2 x 1 b W 5 z M S 5 7 Q 2 9 s d W 1 u O T I 2 L D k y N X 0 m c X V v d D s s J n F 1 b 3 Q 7 U 2 V j d G l v b j E v R m F y Y W R h e S A x M C A x M F 8 y K z N f Q S 9 B d X R v U m V t b 3 Z l Z E N v b H V t b n M x L n t D b 2 x 1 b W 4 5 M j c s O T I 2 f S Z x d W 9 0 O y w m c X V v d D t T Z W N 0 a W 9 u M S 9 G Y X J h Z G F 5 I D E w I D E w X z I r M 1 9 B L 0 F 1 d G 9 S Z W 1 v d m V k Q 2 9 s d W 1 u c z E u e 0 N v b H V t b j k y O C w 5 M j d 9 J n F 1 b 3 Q 7 L C Z x d W 9 0 O 1 N l Y 3 R p b 2 4 x L 0 Z h c m F k Y X k g M T A g M T B f M i s z X 0 E v Q X V 0 b 1 J l b W 9 2 Z W R D b 2 x 1 b W 5 z M S 5 7 Q 2 9 s d W 1 u O T I 5 L D k y O H 0 m c X V v d D s s J n F 1 b 3 Q 7 U 2 V j d G l v b j E v R m F y Y W R h e S A x M C A x M F 8 y K z N f Q S 9 B d X R v U m V t b 3 Z l Z E N v b H V t b n M x L n t D b 2 x 1 b W 4 5 M z A s O T I 5 f S Z x d W 9 0 O y w m c X V v d D t T Z W N 0 a W 9 u M S 9 G Y X J h Z G F 5 I D E w I D E w X z I r M 1 9 B L 0 F 1 d G 9 S Z W 1 v d m V k Q 2 9 s d W 1 u c z E u e 0 N v b H V t b j k z M S w 5 M z B 9 J n F 1 b 3 Q 7 L C Z x d W 9 0 O 1 N l Y 3 R p b 2 4 x L 0 Z h c m F k Y X k g M T A g M T B f M i s z X 0 E v Q X V 0 b 1 J l b W 9 2 Z W R D b 2 x 1 b W 5 z M S 5 7 Q 2 9 s d W 1 u O T M y L D k z M X 0 m c X V v d D s s J n F 1 b 3 Q 7 U 2 V j d G l v b j E v R m F y Y W R h e S A x M C A x M F 8 y K z N f Q S 9 B d X R v U m V t b 3 Z l Z E N v b H V t b n M x L n t D b 2 x 1 b W 4 5 M z M s O T M y f S Z x d W 9 0 O y w m c X V v d D t T Z W N 0 a W 9 u M S 9 G Y X J h Z G F 5 I D E w I D E w X z I r M 1 9 B L 0 F 1 d G 9 S Z W 1 v d m V k Q 2 9 s d W 1 u c z E u e 0 N v b H V t b j k z N C w 5 M z N 9 J n F 1 b 3 Q 7 L C Z x d W 9 0 O 1 N l Y 3 R p b 2 4 x L 0 Z h c m F k Y X k g M T A g M T B f M i s z X 0 E v Q X V 0 b 1 J l b W 9 2 Z W R D b 2 x 1 b W 5 z M S 5 7 Q 2 9 s d W 1 u O T M 1 L D k z N H 0 m c X V v d D s s J n F 1 b 3 Q 7 U 2 V j d G l v b j E v R m F y Y W R h e S A x M C A x M F 8 y K z N f Q S 9 B d X R v U m V t b 3 Z l Z E N v b H V t b n M x L n t D b 2 x 1 b W 4 5 M z Y s O T M 1 f S Z x d W 9 0 O y w m c X V v d D t T Z W N 0 a W 9 u M S 9 G Y X J h Z G F 5 I D E w I D E w X z I r M 1 9 B L 0 F 1 d G 9 S Z W 1 v d m V k Q 2 9 s d W 1 u c z E u e 0 N v b H V t b j k z N y w 5 M z Z 9 J n F 1 b 3 Q 7 L C Z x d W 9 0 O 1 N l Y 3 R p b 2 4 x L 0 Z h c m F k Y X k g M T A g M T B f M i s z X 0 E v Q X V 0 b 1 J l b W 9 2 Z W R D b 2 x 1 b W 5 z M S 5 7 Q 2 9 s d W 1 u O T M 4 L D k z N 3 0 m c X V v d D s s J n F 1 b 3 Q 7 U 2 V j d G l v b j E v R m F y Y W R h e S A x M C A x M F 8 y K z N f Q S 9 B d X R v U m V t b 3 Z l Z E N v b H V t b n M x L n t D b 2 x 1 b W 4 5 M z k s O T M 4 f S Z x d W 9 0 O y w m c X V v d D t T Z W N 0 a W 9 u M S 9 G Y X J h Z G F 5 I D E w I D E w X z I r M 1 9 B L 0 F 1 d G 9 S Z W 1 v d m V k Q 2 9 s d W 1 u c z E u e 0 N v b H V t b j k 0 M C w 5 M z l 9 J n F 1 b 3 Q 7 L C Z x d W 9 0 O 1 N l Y 3 R p b 2 4 x L 0 Z h c m F k Y X k g M T A g M T B f M i s z X 0 E v Q X V 0 b 1 J l b W 9 2 Z W R D b 2 x 1 b W 5 z M S 5 7 Q 2 9 s d W 1 u O T Q x L D k 0 M H 0 m c X V v d D s s J n F 1 b 3 Q 7 U 2 V j d G l v b j E v R m F y Y W R h e S A x M C A x M F 8 y K z N f Q S 9 B d X R v U m V t b 3 Z l Z E N v b H V t b n M x L n t D b 2 x 1 b W 4 5 N D I s O T Q x f S Z x d W 9 0 O y w m c X V v d D t T Z W N 0 a W 9 u M S 9 G Y X J h Z G F 5 I D E w I D E w X z I r M 1 9 B L 0 F 1 d G 9 S Z W 1 v d m V k Q 2 9 s d W 1 u c z E u e 0 N v b H V t b j k 0 M y w 5 N D J 9 J n F 1 b 3 Q 7 L C Z x d W 9 0 O 1 N l Y 3 R p b 2 4 x L 0 Z h c m F k Y X k g M T A g M T B f M i s z X 0 E v Q X V 0 b 1 J l b W 9 2 Z W R D b 2 x 1 b W 5 z M S 5 7 Q 2 9 s d W 1 u O T Q 0 L D k 0 M 3 0 m c X V v d D s s J n F 1 b 3 Q 7 U 2 V j d G l v b j E v R m F y Y W R h e S A x M C A x M F 8 y K z N f Q S 9 B d X R v U m V t b 3 Z l Z E N v b H V t b n M x L n t D b 2 x 1 b W 4 5 N D U s O T Q 0 f S Z x d W 9 0 O y w m c X V v d D t T Z W N 0 a W 9 u M S 9 G Y X J h Z G F 5 I D E w I D E w X z I r M 1 9 B L 0 F 1 d G 9 S Z W 1 v d m V k Q 2 9 s d W 1 u c z E u e 0 N v b H V t b j k 0 N i w 5 N D V 9 J n F 1 b 3 Q 7 L C Z x d W 9 0 O 1 N l Y 3 R p b 2 4 x L 0 Z h c m F k Y X k g M T A g M T B f M i s z X 0 E v Q X V 0 b 1 J l b W 9 2 Z W R D b 2 x 1 b W 5 z M S 5 7 Q 2 9 s d W 1 u O T Q 3 L D k 0 N n 0 m c X V v d D s s J n F 1 b 3 Q 7 U 2 V j d G l v b j E v R m F y Y W R h e S A x M C A x M F 8 y K z N f Q S 9 B d X R v U m V t b 3 Z l Z E N v b H V t b n M x L n t D b 2 x 1 b W 4 5 N D g s O T Q 3 f S Z x d W 9 0 O y w m c X V v d D t T Z W N 0 a W 9 u M S 9 G Y X J h Z G F 5 I D E w I D E w X z I r M 1 9 B L 0 F 1 d G 9 S Z W 1 v d m V k Q 2 9 s d W 1 u c z E u e 0 N v b H V t b j k 0 O S w 5 N D h 9 J n F 1 b 3 Q 7 L C Z x d W 9 0 O 1 N l Y 3 R p b 2 4 x L 0 Z h c m F k Y X k g M T A g M T B f M i s z X 0 E v Q X V 0 b 1 J l b W 9 2 Z W R D b 2 x 1 b W 5 z M S 5 7 Q 2 9 s d W 1 u O T U w L D k 0 O X 0 m c X V v d D s s J n F 1 b 3 Q 7 U 2 V j d G l v b j E v R m F y Y W R h e S A x M C A x M F 8 y K z N f Q S 9 B d X R v U m V t b 3 Z l Z E N v b H V t b n M x L n t D b 2 x 1 b W 4 5 N T E s O T U w f S Z x d W 9 0 O y w m c X V v d D t T Z W N 0 a W 9 u M S 9 G Y X J h Z G F 5 I D E w I D E w X z I r M 1 9 B L 0 F 1 d G 9 S Z W 1 v d m V k Q 2 9 s d W 1 u c z E u e 0 N v b H V t b j k 1 M i w 5 N T F 9 J n F 1 b 3 Q 7 L C Z x d W 9 0 O 1 N l Y 3 R p b 2 4 x L 0 Z h c m F k Y X k g M T A g M T B f M i s z X 0 E v Q X V 0 b 1 J l b W 9 2 Z W R D b 2 x 1 b W 5 z M S 5 7 Q 2 9 s d W 1 u O T U z L D k 1 M n 0 m c X V v d D s s J n F 1 b 3 Q 7 U 2 V j d G l v b j E v R m F y Y W R h e S A x M C A x M F 8 y K z N f Q S 9 B d X R v U m V t b 3 Z l Z E N v b H V t b n M x L n t D b 2 x 1 b W 4 5 N T Q s O T U z f S Z x d W 9 0 O y w m c X V v d D t T Z W N 0 a W 9 u M S 9 G Y X J h Z G F 5 I D E w I D E w X z I r M 1 9 B L 0 F 1 d G 9 S Z W 1 v d m V k Q 2 9 s d W 1 u c z E u e 0 N v b H V t b j k 1 N S w 5 N T R 9 J n F 1 b 3 Q 7 L C Z x d W 9 0 O 1 N l Y 3 R p b 2 4 x L 0 Z h c m F k Y X k g M T A g M T B f M i s z X 0 E v Q X V 0 b 1 J l b W 9 2 Z W R D b 2 x 1 b W 5 z M S 5 7 Q 2 9 s d W 1 u O T U 2 L D k 1 N X 0 m c X V v d D s s J n F 1 b 3 Q 7 U 2 V j d G l v b j E v R m F y Y W R h e S A x M C A x M F 8 y K z N f Q S 9 B d X R v U m V t b 3 Z l Z E N v b H V t b n M x L n t D b 2 x 1 b W 4 5 N T c s O T U 2 f S Z x d W 9 0 O y w m c X V v d D t T Z W N 0 a W 9 u M S 9 G Y X J h Z G F 5 I D E w I D E w X z I r M 1 9 B L 0 F 1 d G 9 S Z W 1 v d m V k Q 2 9 s d W 1 u c z E u e 0 N v b H V t b j k 1 O C w 5 N T d 9 J n F 1 b 3 Q 7 L C Z x d W 9 0 O 1 N l Y 3 R p b 2 4 x L 0 Z h c m F k Y X k g M T A g M T B f M i s z X 0 E v Q X V 0 b 1 J l b W 9 2 Z W R D b 2 x 1 b W 5 z M S 5 7 Q 2 9 s d W 1 u O T U 5 L D k 1 O H 0 m c X V v d D s s J n F 1 b 3 Q 7 U 2 V j d G l v b j E v R m F y Y W R h e S A x M C A x M F 8 y K z N f Q S 9 B d X R v U m V t b 3 Z l Z E N v b H V t b n M x L n t D b 2 x 1 b W 4 5 N j A s O T U 5 f S Z x d W 9 0 O y w m c X V v d D t T Z W N 0 a W 9 u M S 9 G Y X J h Z G F 5 I D E w I D E w X z I r M 1 9 B L 0 F 1 d G 9 S Z W 1 v d m V k Q 2 9 s d W 1 u c z E u e 0 N v b H V t b j k 2 M S w 5 N j B 9 J n F 1 b 3 Q 7 L C Z x d W 9 0 O 1 N l Y 3 R p b 2 4 x L 0 Z h c m F k Y X k g M T A g M T B f M i s z X 0 E v Q X V 0 b 1 J l b W 9 2 Z W R D b 2 x 1 b W 5 z M S 5 7 Q 2 9 s d W 1 u O T Y y L D k 2 M X 0 m c X V v d D s s J n F 1 b 3 Q 7 U 2 V j d G l v b j E v R m F y Y W R h e S A x M C A x M F 8 y K z N f Q S 9 B d X R v U m V t b 3 Z l Z E N v b H V t b n M x L n t D b 2 x 1 b W 4 5 N j M s O T Y y f S Z x d W 9 0 O y w m c X V v d D t T Z W N 0 a W 9 u M S 9 G Y X J h Z G F 5 I D E w I D E w X z I r M 1 9 B L 0 F 1 d G 9 S Z W 1 v d m V k Q 2 9 s d W 1 u c z E u e 0 N v b H V t b j k 2 N C w 5 N j N 9 J n F 1 b 3 Q 7 L C Z x d W 9 0 O 1 N l Y 3 R p b 2 4 x L 0 Z h c m F k Y X k g M T A g M T B f M i s z X 0 E v Q X V 0 b 1 J l b W 9 2 Z W R D b 2 x 1 b W 5 z M S 5 7 Q 2 9 s d W 1 u O T Y 1 L D k 2 N H 0 m c X V v d D s s J n F 1 b 3 Q 7 U 2 V j d G l v b j E v R m F y Y W R h e S A x M C A x M F 8 y K z N f Q S 9 B d X R v U m V t b 3 Z l Z E N v b H V t b n M x L n t D b 2 x 1 b W 4 5 N j Y s O T Y 1 f S Z x d W 9 0 O y w m c X V v d D t T Z W N 0 a W 9 u M S 9 G Y X J h Z G F 5 I D E w I D E w X z I r M 1 9 B L 0 F 1 d G 9 S Z W 1 v d m V k Q 2 9 s d W 1 u c z E u e 0 N v b H V t b j k 2 N y w 5 N j Z 9 J n F 1 b 3 Q 7 L C Z x d W 9 0 O 1 N l Y 3 R p b 2 4 x L 0 Z h c m F k Y X k g M T A g M T B f M i s z X 0 E v Q X V 0 b 1 J l b W 9 2 Z W R D b 2 x 1 b W 5 z M S 5 7 Q 2 9 s d W 1 u O T Y 4 L D k 2 N 3 0 m c X V v d D s s J n F 1 b 3 Q 7 U 2 V j d G l v b j E v R m F y Y W R h e S A x M C A x M F 8 y K z N f Q S 9 B d X R v U m V t b 3 Z l Z E N v b H V t b n M x L n t D b 2 x 1 b W 4 5 N j k s O T Y 4 f S Z x d W 9 0 O y w m c X V v d D t T Z W N 0 a W 9 u M S 9 G Y X J h Z G F 5 I D E w I D E w X z I r M 1 9 B L 0 F 1 d G 9 S Z W 1 v d m V k Q 2 9 s d W 1 u c z E u e 0 N v b H V t b j k 3 M C w 5 N j l 9 J n F 1 b 3 Q 7 L C Z x d W 9 0 O 1 N l Y 3 R p b 2 4 x L 0 Z h c m F k Y X k g M T A g M T B f M i s z X 0 E v Q X V 0 b 1 J l b W 9 2 Z W R D b 2 x 1 b W 5 z M S 5 7 Q 2 9 s d W 1 u O T c x L D k 3 M H 0 m c X V v d D s s J n F 1 b 3 Q 7 U 2 V j d G l v b j E v R m F y Y W R h e S A x M C A x M F 8 y K z N f Q S 9 B d X R v U m V t b 3 Z l Z E N v b H V t b n M x L n t D b 2 x 1 b W 4 5 N z I s O T c x f S Z x d W 9 0 O y w m c X V v d D t T Z W N 0 a W 9 u M S 9 G Y X J h Z G F 5 I D E w I D E w X z I r M 1 9 B L 0 F 1 d G 9 S Z W 1 v d m V k Q 2 9 s d W 1 u c z E u e 0 N v b H V t b j k 3 M y w 5 N z J 9 J n F 1 b 3 Q 7 L C Z x d W 9 0 O 1 N l Y 3 R p b 2 4 x L 0 Z h c m F k Y X k g M T A g M T B f M i s z X 0 E v Q X V 0 b 1 J l b W 9 2 Z W R D b 2 x 1 b W 5 z M S 5 7 Q 2 9 s d W 1 u O T c 0 L D k 3 M 3 0 m c X V v d D s s J n F 1 b 3 Q 7 U 2 V j d G l v b j E v R m F y Y W R h e S A x M C A x M F 8 y K z N f Q S 9 B d X R v U m V t b 3 Z l Z E N v b H V t b n M x L n t D b 2 x 1 b W 4 5 N z U s O T c 0 f S Z x d W 9 0 O y w m c X V v d D t T Z W N 0 a W 9 u M S 9 G Y X J h Z G F 5 I D E w I D E w X z I r M 1 9 B L 0 F 1 d G 9 S Z W 1 v d m V k Q 2 9 s d W 1 u c z E u e 0 N v b H V t b j k 3 N i w 5 N z V 9 J n F 1 b 3 Q 7 L C Z x d W 9 0 O 1 N l Y 3 R p b 2 4 x L 0 Z h c m F k Y X k g M T A g M T B f M i s z X 0 E v Q X V 0 b 1 J l b W 9 2 Z W R D b 2 x 1 b W 5 z M S 5 7 Q 2 9 s d W 1 u O T c 3 L D k 3 N n 0 m c X V v d D s s J n F 1 b 3 Q 7 U 2 V j d G l v b j E v R m F y Y W R h e S A x M C A x M F 8 y K z N f Q S 9 B d X R v U m V t b 3 Z l Z E N v b H V t b n M x L n t D b 2 x 1 b W 4 5 N z g s O T c 3 f S Z x d W 9 0 O y w m c X V v d D t T Z W N 0 a W 9 u M S 9 G Y X J h Z G F 5 I D E w I D E w X z I r M 1 9 B L 0 F 1 d G 9 S Z W 1 v d m V k Q 2 9 s d W 1 u c z E u e 0 N v b H V t b j k 3 O S w 5 N z h 9 J n F 1 b 3 Q 7 L C Z x d W 9 0 O 1 N l Y 3 R p b 2 4 x L 0 Z h c m F k Y X k g M T A g M T B f M i s z X 0 E v Q X V 0 b 1 J l b W 9 2 Z W R D b 2 x 1 b W 5 z M S 5 7 Q 2 9 s d W 1 u O T g w L D k 3 O X 0 m c X V v d D s s J n F 1 b 3 Q 7 U 2 V j d G l v b j E v R m F y Y W R h e S A x M C A x M F 8 y K z N f Q S 9 B d X R v U m V t b 3 Z l Z E N v b H V t b n M x L n t D b 2 x 1 b W 4 5 O D E s O T g w f S Z x d W 9 0 O y w m c X V v d D t T Z W N 0 a W 9 u M S 9 G Y X J h Z G F 5 I D E w I D E w X z I r M 1 9 B L 0 F 1 d G 9 S Z W 1 v d m V k Q 2 9 s d W 1 u c z E u e 0 N v b H V t b j k 4 M i w 5 O D F 9 J n F 1 b 3 Q 7 L C Z x d W 9 0 O 1 N l Y 3 R p b 2 4 x L 0 Z h c m F k Y X k g M T A g M T B f M i s z X 0 E v Q X V 0 b 1 J l b W 9 2 Z W R D b 2 x 1 b W 5 z M S 5 7 Q 2 9 s d W 1 u O T g z L D k 4 M n 0 m c X V v d D s s J n F 1 b 3 Q 7 U 2 V j d G l v b j E v R m F y Y W R h e S A x M C A x M F 8 y K z N f Q S 9 B d X R v U m V t b 3 Z l Z E N v b H V t b n M x L n t D b 2 x 1 b W 4 5 O D Q s O T g z f S Z x d W 9 0 O y w m c X V v d D t T Z W N 0 a W 9 u M S 9 G Y X J h Z G F 5 I D E w I D E w X z I r M 1 9 B L 0 F 1 d G 9 S Z W 1 v d m V k Q 2 9 s d W 1 u c z E u e 0 N v b H V t b j k 4 N S w 5 O D R 9 J n F 1 b 3 Q 7 L C Z x d W 9 0 O 1 N l Y 3 R p b 2 4 x L 0 Z h c m F k Y X k g M T A g M T B f M i s z X 0 E v Q X V 0 b 1 J l b W 9 2 Z W R D b 2 x 1 b W 5 z M S 5 7 Q 2 9 s d W 1 u O T g 2 L D k 4 N X 0 m c X V v d D s s J n F 1 b 3 Q 7 U 2 V j d G l v b j E v R m F y Y W R h e S A x M C A x M F 8 y K z N f Q S 9 B d X R v U m V t b 3 Z l Z E N v b H V t b n M x L n t D b 2 x 1 b W 4 5 O D c s O T g 2 f S Z x d W 9 0 O y w m c X V v d D t T Z W N 0 a W 9 u M S 9 G Y X J h Z G F 5 I D E w I D E w X z I r M 1 9 B L 0 F 1 d G 9 S Z W 1 v d m V k Q 2 9 s d W 1 u c z E u e 0 N v b H V t b j k 4 O C w 5 O D d 9 J n F 1 b 3 Q 7 L C Z x d W 9 0 O 1 N l Y 3 R p b 2 4 x L 0 Z h c m F k Y X k g M T A g M T B f M i s z X 0 E v Q X V 0 b 1 J l b W 9 2 Z W R D b 2 x 1 b W 5 z M S 5 7 Q 2 9 s d W 1 u O T g 5 L D k 4 O H 0 m c X V v d D s s J n F 1 b 3 Q 7 U 2 V j d G l v b j E v R m F y Y W R h e S A x M C A x M F 8 y K z N f Q S 9 B d X R v U m V t b 3 Z l Z E N v b H V t b n M x L n t D b 2 x 1 b W 4 5 O T A s O T g 5 f S Z x d W 9 0 O y w m c X V v d D t T Z W N 0 a W 9 u M S 9 G Y X J h Z G F 5 I D E w I D E w X z I r M 1 9 B L 0 F 1 d G 9 S Z W 1 v d m V k Q 2 9 s d W 1 u c z E u e 0 N v b H V t b j k 5 M S w 5 O T B 9 J n F 1 b 3 Q 7 L C Z x d W 9 0 O 1 N l Y 3 R p b 2 4 x L 0 Z h c m F k Y X k g M T A g M T B f M i s z X 0 E v Q X V 0 b 1 J l b W 9 2 Z W R D b 2 x 1 b W 5 z M S 5 7 Q 2 9 s d W 1 u O T k y L D k 5 M X 0 m c X V v d D s s J n F 1 b 3 Q 7 U 2 V j d G l v b j E v R m F y Y W R h e S A x M C A x M F 8 y K z N f Q S 9 B d X R v U m V t b 3 Z l Z E N v b H V t b n M x L n t D b 2 x 1 b W 4 5 O T M s O T k y f S Z x d W 9 0 O y w m c X V v d D t T Z W N 0 a W 9 u M S 9 G Y X J h Z G F 5 I D E w I D E w X z I r M 1 9 B L 0 F 1 d G 9 S Z W 1 v d m V k Q 2 9 s d W 1 u c z E u e 0 N v b H V t b j k 5 N C w 5 O T N 9 J n F 1 b 3 Q 7 L C Z x d W 9 0 O 1 N l Y 3 R p b 2 4 x L 0 Z h c m F k Y X k g M T A g M T B f M i s z X 0 E v Q X V 0 b 1 J l b W 9 2 Z W R D b 2 x 1 b W 5 z M S 5 7 Q 2 9 s d W 1 u O T k 1 L D k 5 N H 0 m c X V v d D s s J n F 1 b 3 Q 7 U 2 V j d G l v b j E v R m F y Y W R h e S A x M C A x M F 8 y K z N f Q S 9 B d X R v U m V t b 3 Z l Z E N v b H V t b n M x L n t D b 2 x 1 b W 4 5 O T Y s O T k 1 f S Z x d W 9 0 O y w m c X V v d D t T Z W N 0 a W 9 u M S 9 G Y X J h Z G F 5 I D E w I D E w X z I r M 1 9 B L 0 F 1 d G 9 S Z W 1 v d m V k Q 2 9 s d W 1 u c z E u e 0 N v b H V t b j k 5 N y w 5 O T Z 9 J n F 1 b 3 Q 7 L C Z x d W 9 0 O 1 N l Y 3 R p b 2 4 x L 0 Z h c m F k Y X k g M T A g M T B f M i s z X 0 E v Q X V 0 b 1 J l b W 9 2 Z W R D b 2 x 1 b W 5 z M S 5 7 Q 2 9 s d W 1 u O T k 4 L D k 5 N 3 0 m c X V v d D s s J n F 1 b 3 Q 7 U 2 V j d G l v b j E v R m F y Y W R h e S A x M C A x M F 8 y K z N f Q S 9 B d X R v U m V t b 3 Z l Z E N v b H V t b n M x L n t D b 2 x 1 b W 4 5 O T k s O T k 4 f S Z x d W 9 0 O y w m c X V v d D t T Z W N 0 a W 9 u M S 9 G Y X J h Z G F 5 I D E w I D E w X z I r M 1 9 B L 0 F 1 d G 9 S Z W 1 v d m V k Q 2 9 s d W 1 u c z E u e 0 N v b H V t b j E w M D A s O T k 5 f S Z x d W 9 0 O y w m c X V v d D t T Z W N 0 a W 9 u M S 9 G Y X J h Z G F 5 I D E w I D E w X z I r M 1 9 B L 0 F 1 d G 9 S Z W 1 v d m V k Q 2 9 s d W 1 u c z E u e 0 N v b H V t b j E w M D E s M T A w M H 0 m c X V v d D s s J n F 1 b 3 Q 7 U 2 V j d G l v b j E v R m F y Y W R h e S A x M C A x M F 8 y K z N f Q S 9 B d X R v U m V t b 3 Z l Z E N v b H V t b n M x L n t D b 2 x 1 b W 4 x M D A y L D E w M D F 9 J n F 1 b 3 Q 7 L C Z x d W 9 0 O 1 N l Y 3 R p b 2 4 x L 0 Z h c m F k Y X k g M T A g M T B f M i s z X 0 E v Q X V 0 b 1 J l b W 9 2 Z W R D b 2 x 1 b W 5 z M S 5 7 Q 2 9 s d W 1 u M T A w M y w x M D A y f S Z x d W 9 0 O y w m c X V v d D t T Z W N 0 a W 9 u M S 9 G Y X J h Z G F 5 I D E w I D E w X z I r M 1 9 B L 0 F 1 d G 9 S Z W 1 v d m V k Q 2 9 s d W 1 u c z E u e 0 N v b H V t b j E w M D Q s M T A w M 3 0 m c X V v d D s s J n F 1 b 3 Q 7 U 2 V j d G l v b j E v R m F y Y W R h e S A x M C A x M F 8 y K z N f Q S 9 B d X R v U m V t b 3 Z l Z E N v b H V t b n M x L n t D b 2 x 1 b W 4 x M D A 1 L D E w M D R 9 J n F 1 b 3 Q 7 L C Z x d W 9 0 O 1 N l Y 3 R p b 2 4 x L 0 Z h c m F k Y X k g M T A g M T B f M i s z X 0 E v Q X V 0 b 1 J l b W 9 2 Z W R D b 2 x 1 b W 5 z M S 5 7 Q 2 9 s d W 1 u M T A w N i w x M D A 1 f S Z x d W 9 0 O y w m c X V v d D t T Z W N 0 a W 9 u M S 9 G Y X J h Z G F 5 I D E w I D E w X z I r M 1 9 B L 0 F 1 d G 9 S Z W 1 v d m V k Q 2 9 s d W 1 u c z E u e 0 N v b H V t b j E w M D c s M T A w N n 0 m c X V v d D s s J n F 1 b 3 Q 7 U 2 V j d G l v b j E v R m F y Y W R h e S A x M C A x M F 8 y K z N f Q S 9 B d X R v U m V t b 3 Z l Z E N v b H V t b n M x L n t D b 2 x 1 b W 4 x M D A 4 L D E w M D d 9 J n F 1 b 3 Q 7 L C Z x d W 9 0 O 1 N l Y 3 R p b 2 4 x L 0 Z h c m F k Y X k g M T A g M T B f M i s z X 0 E v Q X V 0 b 1 J l b W 9 2 Z W R D b 2 x 1 b W 5 z M S 5 7 Q 2 9 s d W 1 u M T A w O S w x M D A 4 f S Z x d W 9 0 O y w m c X V v d D t T Z W N 0 a W 9 u M S 9 G Y X J h Z G F 5 I D E w I D E w X z I r M 1 9 B L 0 F 1 d G 9 S Z W 1 v d m V k Q 2 9 s d W 1 u c z E u e 0 N v b H V t b j E w M T A s M T A w O X 0 m c X V v d D s s J n F 1 b 3 Q 7 U 2 V j d G l v b j E v R m F y Y W R h e S A x M C A x M F 8 y K z N f Q S 9 B d X R v U m V t b 3 Z l Z E N v b H V t b n M x L n t D b 2 x 1 b W 4 x M D E x L D E w M T B 9 J n F 1 b 3 Q 7 L C Z x d W 9 0 O 1 N l Y 3 R p b 2 4 x L 0 Z h c m F k Y X k g M T A g M T B f M i s z X 0 E v Q X V 0 b 1 J l b W 9 2 Z W R D b 2 x 1 b W 5 z M S 5 7 Q 2 9 s d W 1 u M T A x M i w x M D E x f S Z x d W 9 0 O y w m c X V v d D t T Z W N 0 a W 9 u M S 9 G Y X J h Z G F 5 I D E w I D E w X z I r M 1 9 B L 0 F 1 d G 9 S Z W 1 v d m V k Q 2 9 s d W 1 u c z E u e 0 N v b H V t b j E w M T M s M T A x M n 0 m c X V v d D s s J n F 1 b 3 Q 7 U 2 V j d G l v b j E v R m F y Y W R h e S A x M C A x M F 8 y K z N f Q S 9 B d X R v U m V t b 3 Z l Z E N v b H V t b n M x L n t D b 2 x 1 b W 4 x M D E 0 L D E w M T N 9 J n F 1 b 3 Q 7 L C Z x d W 9 0 O 1 N l Y 3 R p b 2 4 x L 0 Z h c m F k Y X k g M T A g M T B f M i s z X 0 E v Q X V 0 b 1 J l b W 9 2 Z W R D b 2 x 1 b W 5 z M S 5 7 Q 2 9 s d W 1 u M T A x N S w x M D E 0 f S Z x d W 9 0 O y w m c X V v d D t T Z W N 0 a W 9 u M S 9 G Y X J h Z G F 5 I D E w I D E w X z I r M 1 9 B L 0 F 1 d G 9 S Z W 1 v d m V k Q 2 9 s d W 1 u c z E u e 0 N v b H V t b j E w M T Y s M T A x N X 0 m c X V v d D s s J n F 1 b 3 Q 7 U 2 V j d G l v b j E v R m F y Y W R h e S A x M C A x M F 8 y K z N f Q S 9 B d X R v U m V t b 3 Z l Z E N v b H V t b n M x L n t D b 2 x 1 b W 4 x M D E 3 L D E w M T Z 9 J n F 1 b 3 Q 7 L C Z x d W 9 0 O 1 N l Y 3 R p b 2 4 x L 0 Z h c m F k Y X k g M T A g M T B f M i s z X 0 E v Q X V 0 b 1 J l b W 9 2 Z W R D b 2 x 1 b W 5 z M S 5 7 Q 2 9 s d W 1 u M T A x O C w x M D E 3 f S Z x d W 9 0 O y w m c X V v d D t T Z W N 0 a W 9 u M S 9 G Y X J h Z G F 5 I D E w I D E w X z I r M 1 9 B L 0 F 1 d G 9 S Z W 1 v d m V k Q 2 9 s d W 1 u c z E u e 0 N v b H V t b j E w M T k s M T A x O H 0 m c X V v d D s s J n F 1 b 3 Q 7 U 2 V j d G l v b j E v R m F y Y W R h e S A x M C A x M F 8 y K z N f Q S 9 B d X R v U m V t b 3 Z l Z E N v b H V t b n M x L n t D b 2 x 1 b W 4 x M D I w L D E w M T l 9 J n F 1 b 3 Q 7 L C Z x d W 9 0 O 1 N l Y 3 R p b 2 4 x L 0 Z h c m F k Y X k g M T A g M T B f M i s z X 0 E v Q X V 0 b 1 J l b W 9 2 Z W R D b 2 x 1 b W 5 z M S 5 7 Q 2 9 s d W 1 u M T A y M S w x M D I w f S Z x d W 9 0 O y w m c X V v d D t T Z W N 0 a W 9 u M S 9 G Y X J h Z G F 5 I D E w I D E w X z I r M 1 9 B L 0 F 1 d G 9 S Z W 1 v d m V k Q 2 9 s d W 1 u c z E u e 0 N v b H V t b j E w M j I s M T A y M X 0 m c X V v d D s s J n F 1 b 3 Q 7 U 2 V j d G l v b j E v R m F y Y W R h e S A x M C A x M F 8 y K z N f Q S 9 B d X R v U m V t b 3 Z l Z E N v b H V t b n M x L n t D b 2 x 1 b W 4 x M D I z L D E w M j J 9 J n F 1 b 3 Q 7 L C Z x d W 9 0 O 1 N l Y 3 R p b 2 4 x L 0 Z h c m F k Y X k g M T A g M T B f M i s z X 0 E v Q X V 0 b 1 J l b W 9 2 Z W R D b 2 x 1 b W 5 z M S 5 7 Q 2 9 s d W 1 u M T A y N C w x M D I z f S Z x d W 9 0 O y w m c X V v d D t T Z W N 0 a W 9 u M S 9 G Y X J h Z G F 5 I D E w I D E w X z I r M 1 9 B L 0 F 1 d G 9 S Z W 1 v d m V k Q 2 9 s d W 1 u c z E u e 0 N v b H V t b j E w M j U s M T A y N H 0 m c X V v d D s s J n F 1 b 3 Q 7 U 2 V j d G l v b j E v R m F y Y W R h e S A x M C A x M F 8 y K z N f Q S 9 B d X R v U m V t b 3 Z l Z E N v b H V t b n M x L n t D b 2 x 1 b W 4 x M D I 2 L D E w M j V 9 J n F 1 b 3 Q 7 L C Z x d W 9 0 O 1 N l Y 3 R p b 2 4 x L 0 Z h c m F k Y X k g M T A g M T B f M i s z X 0 E v Q X V 0 b 1 J l b W 9 2 Z W R D b 2 x 1 b W 5 z M S 5 7 Q 2 9 s d W 1 u M T A y N y w x M D I 2 f S Z x d W 9 0 O y w m c X V v d D t T Z W N 0 a W 9 u M S 9 G Y X J h Z G F 5 I D E w I D E w X z I r M 1 9 B L 0 F 1 d G 9 S Z W 1 v d m V k Q 2 9 s d W 1 u c z E u e 0 N v b H V t b j E w M j g s M T A y N 3 0 m c X V v d D s s J n F 1 b 3 Q 7 U 2 V j d G l v b j E v R m F y Y W R h e S A x M C A x M F 8 y K z N f Q S 9 B d X R v U m V t b 3 Z l Z E N v b H V t b n M x L n t D b 2 x 1 b W 4 x M D I 5 L D E w M j h 9 J n F 1 b 3 Q 7 L C Z x d W 9 0 O 1 N l Y 3 R p b 2 4 x L 0 Z h c m F k Y X k g M T A g M T B f M i s z X 0 E v Q X V 0 b 1 J l b W 9 2 Z W R D b 2 x 1 b W 5 z M S 5 7 Q 2 9 s d W 1 u M T A z M C w x M D I 5 f S Z x d W 9 0 O y w m c X V v d D t T Z W N 0 a W 9 u M S 9 G Y X J h Z G F 5 I D E w I D E w X z I r M 1 9 B L 0 F 1 d G 9 S Z W 1 v d m V k Q 2 9 s d W 1 u c z E u e 0 N v b H V t b j E w M z E s M T A z M H 0 m c X V v d D s s J n F 1 b 3 Q 7 U 2 V j d G l v b j E v R m F y Y W R h e S A x M C A x M F 8 y K z N f Q S 9 B d X R v U m V t b 3 Z l Z E N v b H V t b n M x L n t D b 2 x 1 b W 4 x M D M y L D E w M z F 9 J n F 1 b 3 Q 7 L C Z x d W 9 0 O 1 N l Y 3 R p b 2 4 x L 0 Z h c m F k Y X k g M T A g M T B f M i s z X 0 E v Q X V 0 b 1 J l b W 9 2 Z W R D b 2 x 1 b W 5 z M S 5 7 Q 2 9 s d W 1 u M T A z M y w x M D M y f S Z x d W 9 0 O y w m c X V v d D t T Z W N 0 a W 9 u M S 9 G Y X J h Z G F 5 I D E w I D E w X z I r M 1 9 B L 0 F 1 d G 9 S Z W 1 v d m V k Q 2 9 s d W 1 u c z E u e 0 N v b H V t b j E w M z Q s M T A z M 3 0 m c X V v d D s s J n F 1 b 3 Q 7 U 2 V j d G l v b j E v R m F y Y W R h e S A x M C A x M F 8 y K z N f Q S 9 B d X R v U m V t b 3 Z l Z E N v b H V t b n M x L n t D b 2 x 1 b W 4 x M D M 1 L D E w M z R 9 J n F 1 b 3 Q 7 L C Z x d W 9 0 O 1 N l Y 3 R p b 2 4 x L 0 Z h c m F k Y X k g M T A g M T B f M i s z X 0 E v Q X V 0 b 1 J l b W 9 2 Z W R D b 2 x 1 b W 5 z M S 5 7 Q 2 9 s d W 1 u M T A z N i w x M D M 1 f S Z x d W 9 0 O y w m c X V v d D t T Z W N 0 a W 9 u M S 9 G Y X J h Z G F 5 I D E w I D E w X z I r M 1 9 B L 0 F 1 d G 9 S Z W 1 v d m V k Q 2 9 s d W 1 u c z E u e 0 N v b H V t b j E w M z c s M T A z N n 0 m c X V v d D s s J n F 1 b 3 Q 7 U 2 V j d G l v b j E v R m F y Y W R h e S A x M C A x M F 8 y K z N f Q S 9 B d X R v U m V t b 3 Z l Z E N v b H V t b n M x L n t D b 2 x 1 b W 4 x M D M 4 L D E w M z d 9 J n F 1 b 3 Q 7 L C Z x d W 9 0 O 1 N l Y 3 R p b 2 4 x L 0 Z h c m F k Y X k g M T A g M T B f M i s z X 0 E v Q X V 0 b 1 J l b W 9 2 Z W R D b 2 x 1 b W 5 z M S 5 7 Q 2 9 s d W 1 u M T A z O S w x M D M 4 f S Z x d W 9 0 O y w m c X V v d D t T Z W N 0 a W 9 u M S 9 G Y X J h Z G F 5 I D E w I D E w X z I r M 1 9 B L 0 F 1 d G 9 S Z W 1 v d m V k Q 2 9 s d W 1 u c z E u e 0 N v b H V t b j E w N D A s M T A z O X 0 m c X V v d D s s J n F 1 b 3 Q 7 U 2 V j d G l v b j E v R m F y Y W R h e S A x M C A x M F 8 y K z N f Q S 9 B d X R v U m V t b 3 Z l Z E N v b H V t b n M x L n t D b 2 x 1 b W 4 x M D Q x L D E w N D B 9 J n F 1 b 3 Q 7 L C Z x d W 9 0 O 1 N l Y 3 R p b 2 4 x L 0 Z h c m F k Y X k g M T A g M T B f M i s z X 0 E v Q X V 0 b 1 J l b W 9 2 Z W R D b 2 x 1 b W 5 z M S 5 7 Q 2 9 s d W 1 u M T A 0 M i w x M D Q x f S Z x d W 9 0 O y w m c X V v d D t T Z W N 0 a W 9 u M S 9 G Y X J h Z G F 5 I D E w I D E w X z I r M 1 9 B L 0 F 1 d G 9 S Z W 1 v d m V k Q 2 9 s d W 1 u c z E u e 0 N v b H V t b j E w N D M s M T A 0 M n 0 m c X V v d D s s J n F 1 b 3 Q 7 U 2 V j d G l v b j E v R m F y Y W R h e S A x M C A x M F 8 y K z N f Q S 9 B d X R v U m V t b 3 Z l Z E N v b H V t b n M x L n t D b 2 x 1 b W 4 x M D Q 0 L D E w N D N 9 J n F 1 b 3 Q 7 L C Z x d W 9 0 O 1 N l Y 3 R p b 2 4 x L 0 Z h c m F k Y X k g M T A g M T B f M i s z X 0 E v Q X V 0 b 1 J l b W 9 2 Z W R D b 2 x 1 b W 5 z M S 5 7 Q 2 9 s d W 1 u M T A 0 N S w x M D Q 0 f S Z x d W 9 0 O y w m c X V v d D t T Z W N 0 a W 9 u M S 9 G Y X J h Z G F 5 I D E w I D E w X z I r M 1 9 B L 0 F 1 d G 9 S Z W 1 v d m V k Q 2 9 s d W 1 u c z E u e 0 N v b H V t b j E w N D Y s M T A 0 N X 0 m c X V v d D s s J n F 1 b 3 Q 7 U 2 V j d G l v b j E v R m F y Y W R h e S A x M C A x M F 8 y K z N f Q S 9 B d X R v U m V t b 3 Z l Z E N v b H V t b n M x L n t D b 2 x 1 b W 4 x M D Q 3 L D E w N D Z 9 J n F 1 b 3 Q 7 L C Z x d W 9 0 O 1 N l Y 3 R p b 2 4 x L 0 Z h c m F k Y X k g M T A g M T B f M i s z X 0 E v Q X V 0 b 1 J l b W 9 2 Z W R D b 2 x 1 b W 5 z M S 5 7 Q 2 9 s d W 1 u M T A 0 O C w x M D Q 3 f S Z x d W 9 0 O y w m c X V v d D t T Z W N 0 a W 9 u M S 9 G Y X J h Z G F 5 I D E w I D E w X z I r M 1 9 B L 0 F 1 d G 9 S Z W 1 v d m V k Q 2 9 s d W 1 u c z E u e 0 N v b H V t b j E w N D k s M T A 0 O H 0 m c X V v d D s s J n F 1 b 3 Q 7 U 2 V j d G l v b j E v R m F y Y W R h e S A x M C A x M F 8 y K z N f Q S 9 B d X R v U m V t b 3 Z l Z E N v b H V t b n M x L n t D b 2 x 1 b W 4 x M D U w L D E w N D l 9 J n F 1 b 3 Q 7 L C Z x d W 9 0 O 1 N l Y 3 R p b 2 4 x L 0 Z h c m F k Y X k g M T A g M T B f M i s z X 0 E v Q X V 0 b 1 J l b W 9 2 Z W R D b 2 x 1 b W 5 z M S 5 7 Q 2 9 s d W 1 u M T A 1 M S w x M D U w f S Z x d W 9 0 O y w m c X V v d D t T Z W N 0 a W 9 u M S 9 G Y X J h Z G F 5 I D E w I D E w X z I r M 1 9 B L 0 F 1 d G 9 S Z W 1 v d m V k Q 2 9 s d W 1 u c z E u e 0 N v b H V t b j E w N T I s M T A 1 M X 0 m c X V v d D s s J n F 1 b 3 Q 7 U 2 V j d G l v b j E v R m F y Y W R h e S A x M C A x M F 8 y K z N f Q S 9 B d X R v U m V t b 3 Z l Z E N v b H V t b n M x L n t D b 2 x 1 b W 4 x M D U z L D E w N T J 9 J n F 1 b 3 Q 7 L C Z x d W 9 0 O 1 N l Y 3 R p b 2 4 x L 0 Z h c m F k Y X k g M T A g M T B f M i s z X 0 E v Q X V 0 b 1 J l b W 9 2 Z W R D b 2 x 1 b W 5 z M S 5 7 Q 2 9 s d W 1 u M T A 1 N C w x M D U z f S Z x d W 9 0 O y w m c X V v d D t T Z W N 0 a W 9 u M S 9 G Y X J h Z G F 5 I D E w I D E w X z I r M 1 9 B L 0 F 1 d G 9 S Z W 1 v d m V k Q 2 9 s d W 1 u c z E u e 0 N v b H V t b j E w N T U s M T A 1 N H 0 m c X V v d D s s J n F 1 b 3 Q 7 U 2 V j d G l v b j E v R m F y Y W R h e S A x M C A x M F 8 y K z N f Q S 9 B d X R v U m V t b 3 Z l Z E N v b H V t b n M x L n t D b 2 x 1 b W 4 x M D U 2 L D E w N T V 9 J n F 1 b 3 Q 7 L C Z x d W 9 0 O 1 N l Y 3 R p b 2 4 x L 0 Z h c m F k Y X k g M T A g M T B f M i s z X 0 E v Q X V 0 b 1 J l b W 9 2 Z W R D b 2 x 1 b W 5 z M S 5 7 Q 2 9 s d W 1 u M T A 1 N y w x M D U 2 f S Z x d W 9 0 O y w m c X V v d D t T Z W N 0 a W 9 u M S 9 G Y X J h Z G F 5 I D E w I D E w X z I r M 1 9 B L 0 F 1 d G 9 S Z W 1 v d m V k Q 2 9 s d W 1 u c z E u e 0 N v b H V t b j E w N T g s M T A 1 N 3 0 m c X V v d D s s J n F 1 b 3 Q 7 U 2 V j d G l v b j E v R m F y Y W R h e S A x M C A x M F 8 y K z N f Q S 9 B d X R v U m V t b 3 Z l Z E N v b H V t b n M x L n t D b 2 x 1 b W 4 x M D U 5 L D E w N T h 9 J n F 1 b 3 Q 7 L C Z x d W 9 0 O 1 N l Y 3 R p b 2 4 x L 0 Z h c m F k Y X k g M T A g M T B f M i s z X 0 E v Q X V 0 b 1 J l b W 9 2 Z W R D b 2 x 1 b W 5 z M S 5 7 Q 2 9 s d W 1 u M T A 2 M C w x M D U 5 f S Z x d W 9 0 O y w m c X V v d D t T Z W N 0 a W 9 u M S 9 G Y X J h Z G F 5 I D E w I D E w X z I r M 1 9 B L 0 F 1 d G 9 S Z W 1 v d m V k Q 2 9 s d W 1 u c z E u e 0 N v b H V t b j E w N j E s M T A 2 M H 0 m c X V v d D s s J n F 1 b 3 Q 7 U 2 V j d G l v b j E v R m F y Y W R h e S A x M C A x M F 8 y K z N f Q S 9 B d X R v U m V t b 3 Z l Z E N v b H V t b n M x L n t D b 2 x 1 b W 4 x M D Y y L D E w N j F 9 J n F 1 b 3 Q 7 L C Z x d W 9 0 O 1 N l Y 3 R p b 2 4 x L 0 Z h c m F k Y X k g M T A g M T B f M i s z X 0 E v Q X V 0 b 1 J l b W 9 2 Z W R D b 2 x 1 b W 5 z M S 5 7 Q 2 9 s d W 1 u M T A 2 M y w x M D Y y f S Z x d W 9 0 O y w m c X V v d D t T Z W N 0 a W 9 u M S 9 G Y X J h Z G F 5 I D E w I D E w X z I r M 1 9 B L 0 F 1 d G 9 S Z W 1 v d m V k Q 2 9 s d W 1 u c z E u e 0 N v b H V t b j E w N j Q s M T A 2 M 3 0 m c X V v d D s s J n F 1 b 3 Q 7 U 2 V j d G l v b j E v R m F y Y W R h e S A x M C A x M F 8 y K z N f Q S 9 B d X R v U m V t b 3 Z l Z E N v b H V t b n M x L n t D b 2 x 1 b W 4 x M D Y 1 L D E w N j R 9 J n F 1 b 3 Q 7 L C Z x d W 9 0 O 1 N l Y 3 R p b 2 4 x L 0 Z h c m F k Y X k g M T A g M T B f M i s z X 0 E v Q X V 0 b 1 J l b W 9 2 Z W R D b 2 x 1 b W 5 z M S 5 7 Q 2 9 s d W 1 u M T A 2 N i w x M D Y 1 f S Z x d W 9 0 O y w m c X V v d D t T Z W N 0 a W 9 u M S 9 G Y X J h Z G F 5 I D E w I D E w X z I r M 1 9 B L 0 F 1 d G 9 S Z W 1 v d m V k Q 2 9 s d W 1 u c z E u e 0 N v b H V t b j E w N j c s M T A 2 N n 0 m c X V v d D s s J n F 1 b 3 Q 7 U 2 V j d G l v b j E v R m F y Y W R h e S A x M C A x M F 8 y K z N f Q S 9 B d X R v U m V t b 3 Z l Z E N v b H V t b n M x L n t D b 2 x 1 b W 4 x M D Y 4 L D E w N j d 9 J n F 1 b 3 Q 7 L C Z x d W 9 0 O 1 N l Y 3 R p b 2 4 x L 0 Z h c m F k Y X k g M T A g M T B f M i s z X 0 E v Q X V 0 b 1 J l b W 9 2 Z W R D b 2 x 1 b W 5 z M S 5 7 Q 2 9 s d W 1 u M T A 2 O S w x M D Y 4 f S Z x d W 9 0 O y w m c X V v d D t T Z W N 0 a W 9 u M S 9 G Y X J h Z G F 5 I D E w I D E w X z I r M 1 9 B L 0 F 1 d G 9 S Z W 1 v d m V k Q 2 9 s d W 1 u c z E u e 0 N v b H V t b j E w N z A s M T A 2 O X 0 m c X V v d D s s J n F 1 b 3 Q 7 U 2 V j d G l v b j E v R m F y Y W R h e S A x M C A x M F 8 y K z N f Q S 9 B d X R v U m V t b 3 Z l Z E N v b H V t b n M x L n t D b 2 x 1 b W 4 x M D c x L D E w N z B 9 J n F 1 b 3 Q 7 L C Z x d W 9 0 O 1 N l Y 3 R p b 2 4 x L 0 Z h c m F k Y X k g M T A g M T B f M i s z X 0 E v Q X V 0 b 1 J l b W 9 2 Z W R D b 2 x 1 b W 5 z M S 5 7 Q 2 9 s d W 1 u M T A 3 M i w x M D c x f S Z x d W 9 0 O y w m c X V v d D t T Z W N 0 a W 9 u M S 9 G Y X J h Z G F 5 I D E w I D E w X z I r M 1 9 B L 0 F 1 d G 9 S Z W 1 v d m V k Q 2 9 s d W 1 u c z E u e 0 N v b H V t b j E w N z M s M T A 3 M n 0 m c X V v d D s s J n F 1 b 3 Q 7 U 2 V j d G l v b j E v R m F y Y W R h e S A x M C A x M F 8 y K z N f Q S 9 B d X R v U m V t b 3 Z l Z E N v b H V t b n M x L n t D b 2 x 1 b W 4 x M D c 0 L D E w N z N 9 J n F 1 b 3 Q 7 L C Z x d W 9 0 O 1 N l Y 3 R p b 2 4 x L 0 Z h c m F k Y X k g M T A g M T B f M i s z X 0 E v Q X V 0 b 1 J l b W 9 2 Z W R D b 2 x 1 b W 5 z M S 5 7 Q 2 9 s d W 1 u M T A 3 N S w x M D c 0 f S Z x d W 9 0 O y w m c X V v d D t T Z W N 0 a W 9 u M S 9 G Y X J h Z G F 5 I D E w I D E w X z I r M 1 9 B L 0 F 1 d G 9 S Z W 1 v d m V k Q 2 9 s d W 1 u c z E u e 0 N v b H V t b j E w N z Y s M T A 3 N X 0 m c X V v d D s s J n F 1 b 3 Q 7 U 2 V j d G l v b j E v R m F y Y W R h e S A x M C A x M F 8 y K z N f Q S 9 B d X R v U m V t b 3 Z l Z E N v b H V t b n M x L n t D b 2 x 1 b W 4 x M D c 3 L D E w N z Z 9 J n F 1 b 3 Q 7 L C Z x d W 9 0 O 1 N l Y 3 R p b 2 4 x L 0 Z h c m F k Y X k g M T A g M T B f M i s z X 0 E v Q X V 0 b 1 J l b W 9 2 Z W R D b 2 x 1 b W 5 z M S 5 7 Q 2 9 s d W 1 u M T A 3 O C w x M D c 3 f S Z x d W 9 0 O y w m c X V v d D t T Z W N 0 a W 9 u M S 9 G Y X J h Z G F 5 I D E w I D E w X z I r M 1 9 B L 0 F 1 d G 9 S Z W 1 v d m V k Q 2 9 s d W 1 u c z E u e 0 N v b H V t b j E w N z k s M T A 3 O H 0 m c X V v d D s s J n F 1 b 3 Q 7 U 2 V j d G l v b j E v R m F y Y W R h e S A x M C A x M F 8 y K z N f Q S 9 B d X R v U m V t b 3 Z l Z E N v b H V t b n M x L n t D b 2 x 1 b W 4 x M D g w L D E w N z l 9 J n F 1 b 3 Q 7 L C Z x d W 9 0 O 1 N l Y 3 R p b 2 4 x L 0 Z h c m F k Y X k g M T A g M T B f M i s z X 0 E v Q X V 0 b 1 J l b W 9 2 Z W R D b 2 x 1 b W 5 z M S 5 7 Q 2 9 s d W 1 u M T A 4 M S w x M D g w f S Z x d W 9 0 O y w m c X V v d D t T Z W N 0 a W 9 u M S 9 G Y X J h Z G F 5 I D E w I D E w X z I r M 1 9 B L 0 F 1 d G 9 S Z W 1 v d m V k Q 2 9 s d W 1 u c z E u e 0 N v b H V t b j E w O D I s M T A 4 M X 0 m c X V v d D s s J n F 1 b 3 Q 7 U 2 V j d G l v b j E v R m F y Y W R h e S A x M C A x M F 8 y K z N f Q S 9 B d X R v U m V t b 3 Z l Z E N v b H V t b n M x L n t D b 2 x 1 b W 4 x M D g z L D E w O D J 9 J n F 1 b 3 Q 7 L C Z x d W 9 0 O 1 N l Y 3 R p b 2 4 x L 0 Z h c m F k Y X k g M T A g M T B f M i s z X 0 E v Q X V 0 b 1 J l b W 9 2 Z W R D b 2 x 1 b W 5 z M S 5 7 Q 2 9 s d W 1 u M T A 4 N C w x M D g z f S Z x d W 9 0 O y w m c X V v d D t T Z W N 0 a W 9 u M S 9 G Y X J h Z G F 5 I D E w I D E w X z I r M 1 9 B L 0 F 1 d G 9 S Z W 1 v d m V k Q 2 9 s d W 1 u c z E u e 0 N v b H V t b j E w O D U s M T A 4 N H 0 m c X V v d D s s J n F 1 b 3 Q 7 U 2 V j d G l v b j E v R m F y Y W R h e S A x M C A x M F 8 y K z N f Q S 9 B d X R v U m V t b 3 Z l Z E N v b H V t b n M x L n t D b 2 x 1 b W 4 x M D g 2 L D E w O D V 9 J n F 1 b 3 Q 7 L C Z x d W 9 0 O 1 N l Y 3 R p b 2 4 x L 0 Z h c m F k Y X k g M T A g M T B f M i s z X 0 E v Q X V 0 b 1 J l b W 9 2 Z W R D b 2 x 1 b W 5 z M S 5 7 Q 2 9 s d W 1 u M T A 4 N y w x M D g 2 f S Z x d W 9 0 O y w m c X V v d D t T Z W N 0 a W 9 u M S 9 G Y X J h Z G F 5 I D E w I D E w X z I r M 1 9 B L 0 F 1 d G 9 S Z W 1 v d m V k Q 2 9 s d W 1 u c z E u e 0 N v b H V t b j E w O D g s M T A 4 N 3 0 m c X V v d D s s J n F 1 b 3 Q 7 U 2 V j d G l v b j E v R m F y Y W R h e S A x M C A x M F 8 y K z N f Q S 9 B d X R v U m V t b 3 Z l Z E N v b H V t b n M x L n t D b 2 x 1 b W 4 x M D g 5 L D E w O D h 9 J n F 1 b 3 Q 7 L C Z x d W 9 0 O 1 N l Y 3 R p b 2 4 x L 0 Z h c m F k Y X k g M T A g M T B f M i s z X 0 E v Q X V 0 b 1 J l b W 9 2 Z W R D b 2 x 1 b W 5 z M S 5 7 Q 2 9 s d W 1 u M T A 5 M C w x M D g 5 f S Z x d W 9 0 O y w m c X V v d D t T Z W N 0 a W 9 u M S 9 G Y X J h Z G F 5 I D E w I D E w X z I r M 1 9 B L 0 F 1 d G 9 S Z W 1 v d m V k Q 2 9 s d W 1 u c z E u e 0 N v b H V t b j E w O T E s M T A 5 M H 0 m c X V v d D s s J n F 1 b 3 Q 7 U 2 V j d G l v b j E v R m F y Y W R h e S A x M C A x M F 8 y K z N f Q S 9 B d X R v U m V t b 3 Z l Z E N v b H V t b n M x L n t D b 2 x 1 b W 4 x M D k y L D E w O T F 9 J n F 1 b 3 Q 7 L C Z x d W 9 0 O 1 N l Y 3 R p b 2 4 x L 0 Z h c m F k Y X k g M T A g M T B f M i s z X 0 E v Q X V 0 b 1 J l b W 9 2 Z W R D b 2 x 1 b W 5 z M S 5 7 Q 2 9 s d W 1 u M T A 5 M y w x M D k y f S Z x d W 9 0 O y w m c X V v d D t T Z W N 0 a W 9 u M S 9 G Y X J h Z G F 5 I D E w I D E w X z I r M 1 9 B L 0 F 1 d G 9 S Z W 1 v d m V k Q 2 9 s d W 1 u c z E u e 0 N v b H V t b j E w O T Q s M T A 5 M 3 0 m c X V v d D s s J n F 1 b 3 Q 7 U 2 V j d G l v b j E v R m F y Y W R h e S A x M C A x M F 8 y K z N f Q S 9 B d X R v U m V t b 3 Z l Z E N v b H V t b n M x L n t D b 2 x 1 b W 4 x M D k 1 L D E w O T R 9 J n F 1 b 3 Q 7 L C Z x d W 9 0 O 1 N l Y 3 R p b 2 4 x L 0 Z h c m F k Y X k g M T A g M T B f M i s z X 0 E v Q X V 0 b 1 J l b W 9 2 Z W R D b 2 x 1 b W 5 z M S 5 7 Q 2 9 s d W 1 u M T A 5 N i w x M D k 1 f S Z x d W 9 0 O y w m c X V v d D t T Z W N 0 a W 9 u M S 9 G Y X J h Z G F 5 I D E w I D E w X z I r M 1 9 B L 0 F 1 d G 9 S Z W 1 v d m V k Q 2 9 s d W 1 u c z E u e 0 N v b H V t b j E w O T c s M T A 5 N n 0 m c X V v d D s s J n F 1 b 3 Q 7 U 2 V j d G l v b j E v R m F y Y W R h e S A x M C A x M F 8 y K z N f Q S 9 B d X R v U m V t b 3 Z l Z E N v b H V t b n M x L n t D b 2 x 1 b W 4 x M D k 4 L D E w O T d 9 J n F 1 b 3 Q 7 L C Z x d W 9 0 O 1 N l Y 3 R p b 2 4 x L 0 Z h c m F k Y X k g M T A g M T B f M i s z X 0 E v Q X V 0 b 1 J l b W 9 2 Z W R D b 2 x 1 b W 5 z M S 5 7 Q 2 9 s d W 1 u M T A 5 O S w x M D k 4 f S Z x d W 9 0 O y w m c X V v d D t T Z W N 0 a W 9 u M S 9 G Y X J h Z G F 5 I D E w I D E w X z I r M 1 9 B L 0 F 1 d G 9 S Z W 1 v d m V k Q 2 9 s d W 1 u c z E u e 0 N v b H V t b j E x M D A s M T A 5 O X 0 m c X V v d D s s J n F 1 b 3 Q 7 U 2 V j d G l v b j E v R m F y Y W R h e S A x M C A x M F 8 y K z N f Q S 9 B d X R v U m V t b 3 Z l Z E N v b H V t b n M x L n t D b 2 x 1 b W 4 x M T A x L D E x M D B 9 J n F 1 b 3 Q 7 L C Z x d W 9 0 O 1 N l Y 3 R p b 2 4 x L 0 Z h c m F k Y X k g M T A g M T B f M i s z X 0 E v Q X V 0 b 1 J l b W 9 2 Z W R D b 2 x 1 b W 5 z M S 5 7 Q 2 9 s d W 1 u M T E w M i w x M T A x f S Z x d W 9 0 O y w m c X V v d D t T Z W N 0 a W 9 u M S 9 G Y X J h Z G F 5 I D E w I D E w X z I r M 1 9 B L 0 F 1 d G 9 S Z W 1 v d m V k Q 2 9 s d W 1 u c z E u e 0 N v b H V t b j E x M D M s M T E w M n 0 m c X V v d D s s J n F 1 b 3 Q 7 U 2 V j d G l v b j E v R m F y Y W R h e S A x M C A x M F 8 y K z N f Q S 9 B d X R v U m V t b 3 Z l Z E N v b H V t b n M x L n t D b 2 x 1 b W 4 x M T A 0 L D E x M D N 9 J n F 1 b 3 Q 7 L C Z x d W 9 0 O 1 N l Y 3 R p b 2 4 x L 0 Z h c m F k Y X k g M T A g M T B f M i s z X 0 E v Q X V 0 b 1 J l b W 9 2 Z W R D b 2 x 1 b W 5 z M S 5 7 Q 2 9 s d W 1 u M T E w N S w x M T A 0 f S Z x d W 9 0 O y w m c X V v d D t T Z W N 0 a W 9 u M S 9 G Y X J h Z G F 5 I D E w I D E w X z I r M 1 9 B L 0 F 1 d G 9 S Z W 1 v d m V k Q 2 9 s d W 1 u c z E u e 0 N v b H V t b j E x M D Y s M T E w N X 0 m c X V v d D s s J n F 1 b 3 Q 7 U 2 V j d G l v b j E v R m F y Y W R h e S A x M C A x M F 8 y K z N f Q S 9 B d X R v U m V t b 3 Z l Z E N v b H V t b n M x L n t D b 2 x 1 b W 4 x M T A 3 L D E x M D Z 9 J n F 1 b 3 Q 7 L C Z x d W 9 0 O 1 N l Y 3 R p b 2 4 x L 0 Z h c m F k Y X k g M T A g M T B f M i s z X 0 E v Q X V 0 b 1 J l b W 9 2 Z W R D b 2 x 1 b W 5 z M S 5 7 Q 2 9 s d W 1 u M T E w O C w x M T A 3 f S Z x d W 9 0 O y w m c X V v d D t T Z W N 0 a W 9 u M S 9 G Y X J h Z G F 5 I D E w I D E w X z I r M 1 9 B L 0 F 1 d G 9 S Z W 1 v d m V k Q 2 9 s d W 1 u c z E u e 0 N v b H V t b j E x M D k s M T E w O H 0 m c X V v d D s s J n F 1 b 3 Q 7 U 2 V j d G l v b j E v R m F y Y W R h e S A x M C A x M F 8 y K z N f Q S 9 B d X R v U m V t b 3 Z l Z E N v b H V t b n M x L n t D b 2 x 1 b W 4 x M T E w L D E x M D l 9 J n F 1 b 3 Q 7 L C Z x d W 9 0 O 1 N l Y 3 R p b 2 4 x L 0 Z h c m F k Y X k g M T A g M T B f M i s z X 0 E v Q X V 0 b 1 J l b W 9 2 Z W R D b 2 x 1 b W 5 z M S 5 7 Q 2 9 s d W 1 u M T E x M S w x M T E w f S Z x d W 9 0 O y w m c X V v d D t T Z W N 0 a W 9 u M S 9 G Y X J h Z G F 5 I D E w I D E w X z I r M 1 9 B L 0 F 1 d G 9 S Z W 1 v d m V k Q 2 9 s d W 1 u c z E u e 0 N v b H V t b j E x M T I s M T E x M X 0 m c X V v d D s s J n F 1 b 3 Q 7 U 2 V j d G l v b j E v R m F y Y W R h e S A x M C A x M F 8 y K z N f Q S 9 B d X R v U m V t b 3 Z l Z E N v b H V t b n M x L n t D b 2 x 1 b W 4 x M T E z L D E x M T J 9 J n F 1 b 3 Q 7 L C Z x d W 9 0 O 1 N l Y 3 R p b 2 4 x L 0 Z h c m F k Y X k g M T A g M T B f M i s z X 0 E v Q X V 0 b 1 J l b W 9 2 Z W R D b 2 x 1 b W 5 z M S 5 7 Q 2 9 s d W 1 u M T E x N C w x M T E z f S Z x d W 9 0 O y w m c X V v d D t T Z W N 0 a W 9 u M S 9 G Y X J h Z G F 5 I D E w I D E w X z I r M 1 9 B L 0 F 1 d G 9 S Z W 1 v d m V k Q 2 9 s d W 1 u c z E u e 0 N v b H V t b j E x M T U s M T E x N H 0 m c X V v d D s s J n F 1 b 3 Q 7 U 2 V j d G l v b j E v R m F y Y W R h e S A x M C A x M F 8 y K z N f Q S 9 B d X R v U m V t b 3 Z l Z E N v b H V t b n M x L n t D b 2 x 1 b W 4 x M T E 2 L D E x M T V 9 J n F 1 b 3 Q 7 L C Z x d W 9 0 O 1 N l Y 3 R p b 2 4 x L 0 Z h c m F k Y X k g M T A g M T B f M i s z X 0 E v Q X V 0 b 1 J l b W 9 2 Z W R D b 2 x 1 b W 5 z M S 5 7 Q 2 9 s d W 1 u M T E x N y w x M T E 2 f S Z x d W 9 0 O y w m c X V v d D t T Z W N 0 a W 9 u M S 9 G Y X J h Z G F 5 I D E w I D E w X z I r M 1 9 B L 0 F 1 d G 9 S Z W 1 v d m V k Q 2 9 s d W 1 u c z E u e 0 N v b H V t b j E x M T g s M T E x N 3 0 m c X V v d D s s J n F 1 b 3 Q 7 U 2 V j d G l v b j E v R m F y Y W R h e S A x M C A x M F 8 y K z N f Q S 9 B d X R v U m V t b 3 Z l Z E N v b H V t b n M x L n t D b 2 x 1 b W 4 x M T E 5 L D E x M T h 9 J n F 1 b 3 Q 7 L C Z x d W 9 0 O 1 N l Y 3 R p b 2 4 x L 0 Z h c m F k Y X k g M T A g M T B f M i s z X 0 E v Q X V 0 b 1 J l b W 9 2 Z W R D b 2 x 1 b W 5 z M S 5 7 Q 2 9 s d W 1 u M T E y M C w x M T E 5 f S Z x d W 9 0 O y w m c X V v d D t T Z W N 0 a W 9 u M S 9 G Y X J h Z G F 5 I D E w I D E w X z I r M 1 9 B L 0 F 1 d G 9 S Z W 1 v d m V k Q 2 9 s d W 1 u c z E u e 0 N v b H V t b j E x M j E s M T E y M H 0 m c X V v d D s s J n F 1 b 3 Q 7 U 2 V j d G l v b j E v R m F y Y W R h e S A x M C A x M F 8 y K z N f Q S 9 B d X R v U m V t b 3 Z l Z E N v b H V t b n M x L n t D b 2 x 1 b W 4 x M T I y L D E x M j F 9 J n F 1 b 3 Q 7 L C Z x d W 9 0 O 1 N l Y 3 R p b 2 4 x L 0 Z h c m F k Y X k g M T A g M T B f M i s z X 0 E v Q X V 0 b 1 J l b W 9 2 Z W R D b 2 x 1 b W 5 z M S 5 7 Q 2 9 s d W 1 u M T E y M y w x M T I y f S Z x d W 9 0 O y w m c X V v d D t T Z W N 0 a W 9 u M S 9 G Y X J h Z G F 5 I D E w I D E w X z I r M 1 9 B L 0 F 1 d G 9 S Z W 1 v d m V k Q 2 9 s d W 1 u c z E u e 0 N v b H V t b j E x M j Q s M T E y M 3 0 m c X V v d D s s J n F 1 b 3 Q 7 U 2 V j d G l v b j E v R m F y Y W R h e S A x M C A x M F 8 y K z N f Q S 9 B d X R v U m V t b 3 Z l Z E N v b H V t b n M x L n t D b 2 x 1 b W 4 x M T I 1 L D E x M j R 9 J n F 1 b 3 Q 7 L C Z x d W 9 0 O 1 N l Y 3 R p b 2 4 x L 0 Z h c m F k Y X k g M T A g M T B f M i s z X 0 E v Q X V 0 b 1 J l b W 9 2 Z W R D b 2 x 1 b W 5 z M S 5 7 Q 2 9 s d W 1 u M T E y N i w x M T I 1 f S Z x d W 9 0 O y w m c X V v d D t T Z W N 0 a W 9 u M S 9 G Y X J h Z G F 5 I D E w I D E w X z I r M 1 9 B L 0 F 1 d G 9 S Z W 1 v d m V k Q 2 9 s d W 1 u c z E u e 0 N v b H V t b j E x M j c s M T E y N n 0 m c X V v d D s s J n F 1 b 3 Q 7 U 2 V j d G l v b j E v R m F y Y W R h e S A x M C A x M F 8 y K z N f Q S 9 B d X R v U m V t b 3 Z l Z E N v b H V t b n M x L n t D b 2 x 1 b W 4 x M T I 4 L D E x M j d 9 J n F 1 b 3 Q 7 L C Z x d W 9 0 O 1 N l Y 3 R p b 2 4 x L 0 Z h c m F k Y X k g M T A g M T B f M i s z X 0 E v Q X V 0 b 1 J l b W 9 2 Z W R D b 2 x 1 b W 5 z M S 5 7 Q 2 9 s d W 1 u M T E y O S w x M T I 4 f S Z x d W 9 0 O y w m c X V v d D t T Z W N 0 a W 9 u M S 9 G Y X J h Z G F 5 I D E w I D E w X z I r M 1 9 B L 0 F 1 d G 9 S Z W 1 v d m V k Q 2 9 s d W 1 u c z E u e 0 N v b H V t b j E x M z A s M T E y O X 0 m c X V v d D s s J n F 1 b 3 Q 7 U 2 V j d G l v b j E v R m F y Y W R h e S A x M C A x M F 8 y K z N f Q S 9 B d X R v U m V t b 3 Z l Z E N v b H V t b n M x L n t D b 2 x 1 b W 4 x M T M x L D E x M z B 9 J n F 1 b 3 Q 7 L C Z x d W 9 0 O 1 N l Y 3 R p b 2 4 x L 0 Z h c m F k Y X k g M T A g M T B f M i s z X 0 E v Q X V 0 b 1 J l b W 9 2 Z W R D b 2 x 1 b W 5 z M S 5 7 Q 2 9 s d W 1 u M T E z M i w x M T M x f S Z x d W 9 0 O y w m c X V v d D t T Z W N 0 a W 9 u M S 9 G Y X J h Z G F 5 I D E w I D E w X z I r M 1 9 B L 0 F 1 d G 9 S Z W 1 v d m V k Q 2 9 s d W 1 u c z E u e 0 N v b H V t b j E x M z M s M T E z M n 0 m c X V v d D s s J n F 1 b 3 Q 7 U 2 V j d G l v b j E v R m F y Y W R h e S A x M C A x M F 8 y K z N f Q S 9 B d X R v U m V t b 3 Z l Z E N v b H V t b n M x L n t D b 2 x 1 b W 4 x M T M 0 L D E x M z N 9 J n F 1 b 3 Q 7 L C Z x d W 9 0 O 1 N l Y 3 R p b 2 4 x L 0 Z h c m F k Y X k g M T A g M T B f M i s z X 0 E v Q X V 0 b 1 J l b W 9 2 Z W R D b 2 x 1 b W 5 z M S 5 7 Q 2 9 s d W 1 u M T E z N S w x M T M 0 f S Z x d W 9 0 O y w m c X V v d D t T Z W N 0 a W 9 u M S 9 G Y X J h Z G F 5 I D E w I D E w X z I r M 1 9 B L 0 F 1 d G 9 S Z W 1 v d m V k Q 2 9 s d W 1 u c z E u e 0 N v b H V t b j E x M z Y s M T E z N X 0 m c X V v d D s s J n F 1 b 3 Q 7 U 2 V j d G l v b j E v R m F y Y W R h e S A x M C A x M F 8 y K z N f Q S 9 B d X R v U m V t b 3 Z l Z E N v b H V t b n M x L n t D b 2 x 1 b W 4 x M T M 3 L D E x M z Z 9 J n F 1 b 3 Q 7 L C Z x d W 9 0 O 1 N l Y 3 R p b 2 4 x L 0 Z h c m F k Y X k g M T A g M T B f M i s z X 0 E v Q X V 0 b 1 J l b W 9 2 Z W R D b 2 x 1 b W 5 z M S 5 7 Q 2 9 s d W 1 u M T E z O C w x M T M 3 f S Z x d W 9 0 O y w m c X V v d D t T Z W N 0 a W 9 u M S 9 G Y X J h Z G F 5 I D E w I D E w X z I r M 1 9 B L 0 F 1 d G 9 S Z W 1 v d m V k Q 2 9 s d W 1 u c z E u e 0 N v b H V t b j E x M z k s M T E z O H 0 m c X V v d D s s J n F 1 b 3 Q 7 U 2 V j d G l v b j E v R m F y Y W R h e S A x M C A x M F 8 y K z N f Q S 9 B d X R v U m V t b 3 Z l Z E N v b H V t b n M x L n t D b 2 x 1 b W 4 x M T Q w L D E x M z l 9 J n F 1 b 3 Q 7 L C Z x d W 9 0 O 1 N l Y 3 R p b 2 4 x L 0 Z h c m F k Y X k g M T A g M T B f M i s z X 0 E v Q X V 0 b 1 J l b W 9 2 Z W R D b 2 x 1 b W 5 z M S 5 7 Q 2 9 s d W 1 u M T E 0 M S w x M T Q w f S Z x d W 9 0 O y w m c X V v d D t T Z W N 0 a W 9 u M S 9 G Y X J h Z G F 5 I D E w I D E w X z I r M 1 9 B L 0 F 1 d G 9 S Z W 1 v d m V k Q 2 9 s d W 1 u c z E u e 0 N v b H V t b j E x N D I s M T E 0 M X 0 m c X V v d D s s J n F 1 b 3 Q 7 U 2 V j d G l v b j E v R m F y Y W R h e S A x M C A x M F 8 y K z N f Q S 9 B d X R v U m V t b 3 Z l Z E N v b H V t b n M x L n t D b 2 x 1 b W 4 x M T Q z L D E x N D J 9 J n F 1 b 3 Q 7 L C Z x d W 9 0 O 1 N l Y 3 R p b 2 4 x L 0 Z h c m F k Y X k g M T A g M T B f M i s z X 0 E v Q X V 0 b 1 J l b W 9 2 Z W R D b 2 x 1 b W 5 z M S 5 7 Q 2 9 s d W 1 u M T E 0 N C w x M T Q z f S Z x d W 9 0 O y w m c X V v d D t T Z W N 0 a W 9 u M S 9 G Y X J h Z G F 5 I D E w I D E w X z I r M 1 9 B L 0 F 1 d G 9 S Z W 1 v d m V k Q 2 9 s d W 1 u c z E u e 0 N v b H V t b j E x N D U s M T E 0 N H 0 m c X V v d D s s J n F 1 b 3 Q 7 U 2 V j d G l v b j E v R m F y Y W R h e S A x M C A x M F 8 y K z N f Q S 9 B d X R v U m V t b 3 Z l Z E N v b H V t b n M x L n t D b 2 x 1 b W 4 x M T Q 2 L D E x N D V 9 J n F 1 b 3 Q 7 L C Z x d W 9 0 O 1 N l Y 3 R p b 2 4 x L 0 Z h c m F k Y X k g M T A g M T B f M i s z X 0 E v Q X V 0 b 1 J l b W 9 2 Z W R D b 2 x 1 b W 5 z M S 5 7 Q 2 9 s d W 1 u M T E 0 N y w x M T Q 2 f S Z x d W 9 0 O y w m c X V v d D t T Z W N 0 a W 9 u M S 9 G Y X J h Z G F 5 I D E w I D E w X z I r M 1 9 B L 0 F 1 d G 9 S Z W 1 v d m V k Q 2 9 s d W 1 u c z E u e 0 N v b H V t b j E x N D g s M T E 0 N 3 0 m c X V v d D s s J n F 1 b 3 Q 7 U 2 V j d G l v b j E v R m F y Y W R h e S A x M C A x M F 8 y K z N f Q S 9 B d X R v U m V t b 3 Z l Z E N v b H V t b n M x L n t D b 2 x 1 b W 4 x M T Q 5 L D E x N D h 9 J n F 1 b 3 Q 7 L C Z x d W 9 0 O 1 N l Y 3 R p b 2 4 x L 0 Z h c m F k Y X k g M T A g M T B f M i s z X 0 E v Q X V 0 b 1 J l b W 9 2 Z W R D b 2 x 1 b W 5 z M S 5 7 Q 2 9 s d W 1 u M T E 1 M C w x M T Q 5 f S Z x d W 9 0 O y w m c X V v d D t T Z W N 0 a W 9 u M S 9 G Y X J h Z G F 5 I D E w I D E w X z I r M 1 9 B L 0 F 1 d G 9 S Z W 1 v d m V k Q 2 9 s d W 1 u c z E u e 0 N v b H V t b j E x N T E s M T E 1 M H 0 m c X V v d D s s J n F 1 b 3 Q 7 U 2 V j d G l v b j E v R m F y Y W R h e S A x M C A x M F 8 y K z N f Q S 9 B d X R v U m V t b 3 Z l Z E N v b H V t b n M x L n t D b 2 x 1 b W 4 x M T U y L D E x N T F 9 J n F 1 b 3 Q 7 L C Z x d W 9 0 O 1 N l Y 3 R p b 2 4 x L 0 Z h c m F k Y X k g M T A g M T B f M i s z X 0 E v Q X V 0 b 1 J l b W 9 2 Z W R D b 2 x 1 b W 5 z M S 5 7 Q 2 9 s d W 1 u M T E 1 M y w x M T U y f S Z x d W 9 0 O y w m c X V v d D t T Z W N 0 a W 9 u M S 9 G Y X J h Z G F 5 I D E w I D E w X z I r M 1 9 B L 0 F 1 d G 9 S Z W 1 v d m V k Q 2 9 s d W 1 u c z E u e 0 N v b H V t b j E x N T Q s M T E 1 M 3 0 m c X V v d D s s J n F 1 b 3 Q 7 U 2 V j d G l v b j E v R m F y Y W R h e S A x M C A x M F 8 y K z N f Q S 9 B d X R v U m V t b 3 Z l Z E N v b H V t b n M x L n t D b 2 x 1 b W 4 x M T U 1 L D E x N T R 9 J n F 1 b 3 Q 7 L C Z x d W 9 0 O 1 N l Y 3 R p b 2 4 x L 0 Z h c m F k Y X k g M T A g M T B f M i s z X 0 E v Q X V 0 b 1 J l b W 9 2 Z W R D b 2 x 1 b W 5 z M S 5 7 Q 2 9 s d W 1 u M T E 1 N i w x M T U 1 f S Z x d W 9 0 O y w m c X V v d D t T Z W N 0 a W 9 u M S 9 G Y X J h Z G F 5 I D E w I D E w X z I r M 1 9 B L 0 F 1 d G 9 S Z W 1 v d m V k Q 2 9 s d W 1 u c z E u e 0 N v b H V t b j E x N T c s M T E 1 N n 0 m c X V v d D s s J n F 1 b 3 Q 7 U 2 V j d G l v b j E v R m F y Y W R h e S A x M C A x M F 8 y K z N f Q S 9 B d X R v U m V t b 3 Z l Z E N v b H V t b n M x L n t D b 2 x 1 b W 4 x M T U 4 L D E x N T d 9 J n F 1 b 3 Q 7 L C Z x d W 9 0 O 1 N l Y 3 R p b 2 4 x L 0 Z h c m F k Y X k g M T A g M T B f M i s z X 0 E v Q X V 0 b 1 J l b W 9 2 Z W R D b 2 x 1 b W 5 z M S 5 7 Q 2 9 s d W 1 u M T E 1 O S w x M T U 4 f S Z x d W 9 0 O y w m c X V v d D t T Z W N 0 a W 9 u M S 9 G Y X J h Z G F 5 I D E w I D E w X z I r M 1 9 B L 0 F 1 d G 9 S Z W 1 v d m V k Q 2 9 s d W 1 u c z E u e 0 N v b H V t b j E x N j A s M T E 1 O X 0 m c X V v d D s s J n F 1 b 3 Q 7 U 2 V j d G l v b j E v R m F y Y W R h e S A x M C A x M F 8 y K z N f Q S 9 B d X R v U m V t b 3 Z l Z E N v b H V t b n M x L n t D b 2 x 1 b W 4 x M T Y x L D E x N j B 9 J n F 1 b 3 Q 7 L C Z x d W 9 0 O 1 N l Y 3 R p b 2 4 x L 0 Z h c m F k Y X k g M T A g M T B f M i s z X 0 E v Q X V 0 b 1 J l b W 9 2 Z W R D b 2 x 1 b W 5 z M S 5 7 Q 2 9 s d W 1 u M T E 2 M i w x M T Y x f S Z x d W 9 0 O y w m c X V v d D t T Z W N 0 a W 9 u M S 9 G Y X J h Z G F 5 I D E w I D E w X z I r M 1 9 B L 0 F 1 d G 9 S Z W 1 v d m V k Q 2 9 s d W 1 u c z E u e 0 N v b H V t b j E x N j M s M T E 2 M n 0 m c X V v d D s s J n F 1 b 3 Q 7 U 2 V j d G l v b j E v R m F y Y W R h e S A x M C A x M F 8 y K z N f Q S 9 B d X R v U m V t b 3 Z l Z E N v b H V t b n M x L n t D b 2 x 1 b W 4 x M T Y 0 L D E x N j N 9 J n F 1 b 3 Q 7 L C Z x d W 9 0 O 1 N l Y 3 R p b 2 4 x L 0 Z h c m F k Y X k g M T A g M T B f M i s z X 0 E v Q X V 0 b 1 J l b W 9 2 Z W R D b 2 x 1 b W 5 z M S 5 7 Q 2 9 s d W 1 u M T E 2 N S w x M T Y 0 f S Z x d W 9 0 O y w m c X V v d D t T Z W N 0 a W 9 u M S 9 G Y X J h Z G F 5 I D E w I D E w X z I r M 1 9 B L 0 F 1 d G 9 S Z W 1 v d m V k Q 2 9 s d W 1 u c z E u e 0 N v b H V t b j E x N j Y s M T E 2 N X 0 m c X V v d D s s J n F 1 b 3 Q 7 U 2 V j d G l v b j E v R m F y Y W R h e S A x M C A x M F 8 y K z N f Q S 9 B d X R v U m V t b 3 Z l Z E N v b H V t b n M x L n t D b 2 x 1 b W 4 x M T Y 3 L D E x N j Z 9 J n F 1 b 3 Q 7 L C Z x d W 9 0 O 1 N l Y 3 R p b 2 4 x L 0 Z h c m F k Y X k g M T A g M T B f M i s z X 0 E v Q X V 0 b 1 J l b W 9 2 Z W R D b 2 x 1 b W 5 z M S 5 7 Q 2 9 s d W 1 u M T E 2 O C w x M T Y 3 f S Z x d W 9 0 O y w m c X V v d D t T Z W N 0 a W 9 u M S 9 G Y X J h Z G F 5 I D E w I D E w X z I r M 1 9 B L 0 F 1 d G 9 S Z W 1 v d m V k Q 2 9 s d W 1 u c z E u e 0 N v b H V t b j E x N j k s M T E 2 O H 0 m c X V v d D s s J n F 1 b 3 Q 7 U 2 V j d G l v b j E v R m F y Y W R h e S A x M C A x M F 8 y K z N f Q S 9 B d X R v U m V t b 3 Z l Z E N v b H V t b n M x L n t D b 2 x 1 b W 4 x M T c w L D E x N j l 9 J n F 1 b 3 Q 7 L C Z x d W 9 0 O 1 N l Y 3 R p b 2 4 x L 0 Z h c m F k Y X k g M T A g M T B f M i s z X 0 E v Q X V 0 b 1 J l b W 9 2 Z W R D b 2 x 1 b W 5 z M S 5 7 Q 2 9 s d W 1 u M T E 3 M S w x M T c w f S Z x d W 9 0 O y w m c X V v d D t T Z W N 0 a W 9 u M S 9 G Y X J h Z G F 5 I D E w I D E w X z I r M 1 9 B L 0 F 1 d G 9 S Z W 1 v d m V k Q 2 9 s d W 1 u c z E u e 0 N v b H V t b j E x N z I s M T E 3 M X 0 m c X V v d D s s J n F 1 b 3 Q 7 U 2 V j d G l v b j E v R m F y Y W R h e S A x M C A x M F 8 y K z N f Q S 9 B d X R v U m V t b 3 Z l Z E N v b H V t b n M x L n t D b 2 x 1 b W 4 x M T c z L D E x N z J 9 J n F 1 b 3 Q 7 L C Z x d W 9 0 O 1 N l Y 3 R p b 2 4 x L 0 Z h c m F k Y X k g M T A g M T B f M i s z X 0 E v Q X V 0 b 1 J l b W 9 2 Z W R D b 2 x 1 b W 5 z M S 5 7 Q 2 9 s d W 1 u M T E 3 N C w x M T c z f S Z x d W 9 0 O y w m c X V v d D t T Z W N 0 a W 9 u M S 9 G Y X J h Z G F 5 I D E w I D E w X z I r M 1 9 B L 0 F 1 d G 9 S Z W 1 v d m V k Q 2 9 s d W 1 u c z E u e 0 N v b H V t b j E x N z U s M T E 3 N H 0 m c X V v d D s s J n F 1 b 3 Q 7 U 2 V j d G l v b j E v R m F y Y W R h e S A x M C A x M F 8 y K z N f Q S 9 B d X R v U m V t b 3 Z l Z E N v b H V t b n M x L n t D b 2 x 1 b W 4 x M T c 2 L D E x N z V 9 J n F 1 b 3 Q 7 L C Z x d W 9 0 O 1 N l Y 3 R p b 2 4 x L 0 Z h c m F k Y X k g M T A g M T B f M i s z X 0 E v Q X V 0 b 1 J l b W 9 2 Z W R D b 2 x 1 b W 5 z M S 5 7 Q 2 9 s d W 1 u M T E 3 N y w x M T c 2 f S Z x d W 9 0 O y w m c X V v d D t T Z W N 0 a W 9 u M S 9 G Y X J h Z G F 5 I D E w I D E w X z I r M 1 9 B L 0 F 1 d G 9 S Z W 1 v d m V k Q 2 9 s d W 1 u c z E u e 0 N v b H V t b j E x N z g s M T E 3 N 3 0 m c X V v d D s s J n F 1 b 3 Q 7 U 2 V j d G l v b j E v R m F y Y W R h e S A x M C A x M F 8 y K z N f Q S 9 B d X R v U m V t b 3 Z l Z E N v b H V t b n M x L n t D b 2 x 1 b W 4 x M T c 5 L D E x N z h 9 J n F 1 b 3 Q 7 L C Z x d W 9 0 O 1 N l Y 3 R p b 2 4 x L 0 Z h c m F k Y X k g M T A g M T B f M i s z X 0 E v Q X V 0 b 1 J l b W 9 2 Z W R D b 2 x 1 b W 5 z M S 5 7 Q 2 9 s d W 1 u M T E 4 M C w x M T c 5 f S Z x d W 9 0 O y w m c X V v d D t T Z W N 0 a W 9 u M S 9 G Y X J h Z G F 5 I D E w I D E w X z I r M 1 9 B L 0 F 1 d G 9 S Z W 1 v d m V k Q 2 9 s d W 1 u c z E u e 0 N v b H V t b j E x O D E s M T E 4 M H 0 m c X V v d D s s J n F 1 b 3 Q 7 U 2 V j d G l v b j E v R m F y Y W R h e S A x M C A x M F 8 y K z N f Q S 9 B d X R v U m V t b 3 Z l Z E N v b H V t b n M x L n t D b 2 x 1 b W 4 x M T g y L D E x O D F 9 J n F 1 b 3 Q 7 L C Z x d W 9 0 O 1 N l Y 3 R p b 2 4 x L 0 Z h c m F k Y X k g M T A g M T B f M i s z X 0 E v Q X V 0 b 1 J l b W 9 2 Z W R D b 2 x 1 b W 5 z M S 5 7 Q 2 9 s d W 1 u M T E 4 M y w x M T g y f S Z x d W 9 0 O y w m c X V v d D t T Z W N 0 a W 9 u M S 9 G Y X J h Z G F 5 I D E w I D E w X z I r M 1 9 B L 0 F 1 d G 9 S Z W 1 v d m V k Q 2 9 s d W 1 u c z E u e 0 N v b H V t b j E x O D Q s M T E 4 M 3 0 m c X V v d D s s J n F 1 b 3 Q 7 U 2 V j d G l v b j E v R m F y Y W R h e S A x M C A x M F 8 y K z N f Q S 9 B d X R v U m V t b 3 Z l Z E N v b H V t b n M x L n t D b 2 x 1 b W 4 x M T g 1 L D E x O D R 9 J n F 1 b 3 Q 7 L C Z x d W 9 0 O 1 N l Y 3 R p b 2 4 x L 0 Z h c m F k Y X k g M T A g M T B f M i s z X 0 E v Q X V 0 b 1 J l b W 9 2 Z W R D b 2 x 1 b W 5 z M S 5 7 Q 2 9 s d W 1 u M T E 4 N i w x M T g 1 f S Z x d W 9 0 O y w m c X V v d D t T Z W N 0 a W 9 u M S 9 G Y X J h Z G F 5 I D E w I D E w X z I r M 1 9 B L 0 F 1 d G 9 S Z W 1 v d m V k Q 2 9 s d W 1 u c z E u e 0 N v b H V t b j E x O D c s M T E 4 N n 0 m c X V v d D s s J n F 1 b 3 Q 7 U 2 V j d G l v b j E v R m F y Y W R h e S A x M C A x M F 8 y K z N f Q S 9 B d X R v U m V t b 3 Z l Z E N v b H V t b n M x L n t D b 2 x 1 b W 4 x M T g 4 L D E x O D d 9 J n F 1 b 3 Q 7 L C Z x d W 9 0 O 1 N l Y 3 R p b 2 4 x L 0 Z h c m F k Y X k g M T A g M T B f M i s z X 0 E v Q X V 0 b 1 J l b W 9 2 Z W R D b 2 x 1 b W 5 z M S 5 7 Q 2 9 s d W 1 u M T E 4 O S w x M T g 4 f S Z x d W 9 0 O y w m c X V v d D t T Z W N 0 a W 9 u M S 9 G Y X J h Z G F 5 I D E w I D E w X z I r M 1 9 B L 0 F 1 d G 9 S Z W 1 v d m V k Q 2 9 s d W 1 u c z E u e 0 N v b H V t b j E x O T A s M T E 4 O X 0 m c X V v d D s s J n F 1 b 3 Q 7 U 2 V j d G l v b j E v R m F y Y W R h e S A x M C A x M F 8 y K z N f Q S 9 B d X R v U m V t b 3 Z l Z E N v b H V t b n M x L n t D b 2 x 1 b W 4 x M T k x L D E x O T B 9 J n F 1 b 3 Q 7 L C Z x d W 9 0 O 1 N l Y 3 R p b 2 4 x L 0 Z h c m F k Y X k g M T A g M T B f M i s z X 0 E v Q X V 0 b 1 J l b W 9 2 Z W R D b 2 x 1 b W 5 z M S 5 7 Q 2 9 s d W 1 u M T E 5 M i w x M T k x f S Z x d W 9 0 O y w m c X V v d D t T Z W N 0 a W 9 u M S 9 G Y X J h Z G F 5 I D E w I D E w X z I r M 1 9 B L 0 F 1 d G 9 S Z W 1 v d m V k Q 2 9 s d W 1 u c z E u e 0 N v b H V t b j E x O T M s M T E 5 M n 0 m c X V v d D s s J n F 1 b 3 Q 7 U 2 V j d G l v b j E v R m F y Y W R h e S A x M C A x M F 8 y K z N f Q S 9 B d X R v U m V t b 3 Z l Z E N v b H V t b n M x L n t D b 2 x 1 b W 4 x M T k 0 L D E x O T N 9 J n F 1 b 3 Q 7 L C Z x d W 9 0 O 1 N l Y 3 R p b 2 4 x L 0 Z h c m F k Y X k g M T A g M T B f M i s z X 0 E v Q X V 0 b 1 J l b W 9 2 Z W R D b 2 x 1 b W 5 z M S 5 7 Q 2 9 s d W 1 u M T E 5 N S w x M T k 0 f S Z x d W 9 0 O y w m c X V v d D t T Z W N 0 a W 9 u M S 9 G Y X J h Z G F 5 I D E w I D E w X z I r M 1 9 B L 0 F 1 d G 9 S Z W 1 v d m V k Q 2 9 s d W 1 u c z E u e 0 N v b H V t b j E x O T Y s M T E 5 N X 0 m c X V v d D s s J n F 1 b 3 Q 7 U 2 V j d G l v b j E v R m F y Y W R h e S A x M C A x M F 8 y K z N f Q S 9 B d X R v U m V t b 3 Z l Z E N v b H V t b n M x L n t D b 2 x 1 b W 4 x M T k 3 L D E x O T Z 9 J n F 1 b 3 Q 7 L C Z x d W 9 0 O 1 N l Y 3 R p b 2 4 x L 0 Z h c m F k Y X k g M T A g M T B f M i s z X 0 E v Q X V 0 b 1 J l b W 9 2 Z W R D b 2 x 1 b W 5 z M S 5 7 Q 2 9 s d W 1 u M T E 5 O C w x M T k 3 f S Z x d W 9 0 O y w m c X V v d D t T Z W N 0 a W 9 u M S 9 G Y X J h Z G F 5 I D E w I D E w X z I r M 1 9 B L 0 F 1 d G 9 S Z W 1 v d m V k Q 2 9 s d W 1 u c z E u e 0 N v b H V t b j E x O T k s M T E 5 O H 0 m c X V v d D s s J n F 1 b 3 Q 7 U 2 V j d G l v b j E v R m F y Y W R h e S A x M C A x M F 8 y K z N f Q S 9 B d X R v U m V t b 3 Z l Z E N v b H V t b n M x L n t D b 2 x 1 b W 4 x M j A w L D E x O T l 9 J n F 1 b 3 Q 7 L C Z x d W 9 0 O 1 N l Y 3 R p b 2 4 x L 0 Z h c m F k Y X k g M T A g M T B f M i s z X 0 E v Q X V 0 b 1 J l b W 9 2 Z W R D b 2 x 1 b W 5 z M S 5 7 Q 2 9 s d W 1 u M T I w M S w x M j A w f S Z x d W 9 0 O y w m c X V v d D t T Z W N 0 a W 9 u M S 9 G Y X J h Z G F 5 I D E w I D E w X z I r M 1 9 B L 0 F 1 d G 9 S Z W 1 v d m V k Q 2 9 s d W 1 u c z E u e 0 N v b H V t b j E y M D I s M T I w M X 0 m c X V v d D s s J n F 1 b 3 Q 7 U 2 V j d G l v b j E v R m F y Y W R h e S A x M C A x M F 8 y K z N f Q S 9 B d X R v U m V t b 3 Z l Z E N v b H V t b n M x L n t D b 2 x 1 b W 4 x M j A z L D E y M D J 9 J n F 1 b 3 Q 7 L C Z x d W 9 0 O 1 N l Y 3 R p b 2 4 x L 0 Z h c m F k Y X k g M T A g M T B f M i s z X 0 E v Q X V 0 b 1 J l b W 9 2 Z W R D b 2 x 1 b W 5 z M S 5 7 Q 2 9 s d W 1 u M T I w N C w x M j A z f S Z x d W 9 0 O y w m c X V v d D t T Z W N 0 a W 9 u M S 9 G Y X J h Z G F 5 I D E w I D E w X z I r M 1 9 B L 0 F 1 d G 9 S Z W 1 v d m V k Q 2 9 s d W 1 u c z E u e 0 N v b H V t b j E y M D U s M T I w N H 0 m c X V v d D s s J n F 1 b 3 Q 7 U 2 V j d G l v b j E v R m F y Y W R h e S A x M C A x M F 8 y K z N f Q S 9 B d X R v U m V t b 3 Z l Z E N v b H V t b n M x L n t D b 2 x 1 b W 4 x M j A 2 L D E y M D V 9 J n F 1 b 3 Q 7 L C Z x d W 9 0 O 1 N l Y 3 R p b 2 4 x L 0 Z h c m F k Y X k g M T A g M T B f M i s z X 0 E v Q X V 0 b 1 J l b W 9 2 Z W R D b 2 x 1 b W 5 z M S 5 7 Q 2 9 s d W 1 u M T I w N y w x M j A 2 f S Z x d W 9 0 O y w m c X V v d D t T Z W N 0 a W 9 u M S 9 G Y X J h Z G F 5 I D E w I D E w X z I r M 1 9 B L 0 F 1 d G 9 S Z W 1 v d m V k Q 2 9 s d W 1 u c z E u e 0 N v b H V t b j E y M D g s M T I w N 3 0 m c X V v d D s s J n F 1 b 3 Q 7 U 2 V j d G l v b j E v R m F y Y W R h e S A x M C A x M F 8 y K z N f Q S 9 B d X R v U m V t b 3 Z l Z E N v b H V t b n M x L n t D b 2 x 1 b W 4 x M j A 5 L D E y M D h 9 J n F 1 b 3 Q 7 L C Z x d W 9 0 O 1 N l Y 3 R p b 2 4 x L 0 Z h c m F k Y X k g M T A g M T B f M i s z X 0 E v Q X V 0 b 1 J l b W 9 2 Z W R D b 2 x 1 b W 5 z M S 5 7 Q 2 9 s d W 1 u M T I x M C w x M j A 5 f S Z x d W 9 0 O y w m c X V v d D t T Z W N 0 a W 9 u M S 9 G Y X J h Z G F 5 I D E w I D E w X z I r M 1 9 B L 0 F 1 d G 9 S Z W 1 v d m V k Q 2 9 s d W 1 u c z E u e 0 N v b H V t b j E y M T E s M T I x M H 0 m c X V v d D s s J n F 1 b 3 Q 7 U 2 V j d G l v b j E v R m F y Y W R h e S A x M C A x M F 8 y K z N f Q S 9 B d X R v U m V t b 3 Z l Z E N v b H V t b n M x L n t D b 2 x 1 b W 4 x M j E y L D E y M T F 9 J n F 1 b 3 Q 7 L C Z x d W 9 0 O 1 N l Y 3 R p b 2 4 x L 0 Z h c m F k Y X k g M T A g M T B f M i s z X 0 E v Q X V 0 b 1 J l b W 9 2 Z W R D b 2 x 1 b W 5 z M S 5 7 Q 2 9 s d W 1 u M T I x M y w x M j E y f S Z x d W 9 0 O y w m c X V v d D t T Z W N 0 a W 9 u M S 9 G Y X J h Z G F 5 I D E w I D E w X z I r M 1 9 B L 0 F 1 d G 9 S Z W 1 v d m V k Q 2 9 s d W 1 u c z E u e 0 N v b H V t b j E y M T Q s M T I x M 3 0 m c X V v d D s s J n F 1 b 3 Q 7 U 2 V j d G l v b j E v R m F y Y W R h e S A x M C A x M F 8 y K z N f Q S 9 B d X R v U m V t b 3 Z l Z E N v b H V t b n M x L n t D b 2 x 1 b W 4 x M j E 1 L D E y M T R 9 J n F 1 b 3 Q 7 L C Z x d W 9 0 O 1 N l Y 3 R p b 2 4 x L 0 Z h c m F k Y X k g M T A g M T B f M i s z X 0 E v Q X V 0 b 1 J l b W 9 2 Z W R D b 2 x 1 b W 5 z M S 5 7 Q 2 9 s d W 1 u M T I x N i w x M j E 1 f S Z x d W 9 0 O y w m c X V v d D t T Z W N 0 a W 9 u M S 9 G Y X J h Z G F 5 I D E w I D E w X z I r M 1 9 B L 0 F 1 d G 9 S Z W 1 v d m V k Q 2 9 s d W 1 u c z E u e 0 N v b H V t b j E y M T c s M T I x N n 0 m c X V v d D s s J n F 1 b 3 Q 7 U 2 V j d G l v b j E v R m F y Y W R h e S A x M C A x M F 8 y K z N f Q S 9 B d X R v U m V t b 3 Z l Z E N v b H V t b n M x L n t D b 2 x 1 b W 4 x M j E 4 L D E y M T d 9 J n F 1 b 3 Q 7 L C Z x d W 9 0 O 1 N l Y 3 R p b 2 4 x L 0 Z h c m F k Y X k g M T A g M T B f M i s z X 0 E v Q X V 0 b 1 J l b W 9 2 Z W R D b 2 x 1 b W 5 z M S 5 7 Q 2 9 s d W 1 u M T I x O S w x M j E 4 f S Z x d W 9 0 O y w m c X V v d D t T Z W N 0 a W 9 u M S 9 G Y X J h Z G F 5 I D E w I D E w X z I r M 1 9 B L 0 F 1 d G 9 S Z W 1 v d m V k Q 2 9 s d W 1 u c z E u e 0 N v b H V t b j E y M j A s M T I x O X 0 m c X V v d D s s J n F 1 b 3 Q 7 U 2 V j d G l v b j E v R m F y Y W R h e S A x M C A x M F 8 y K z N f Q S 9 B d X R v U m V t b 3 Z l Z E N v b H V t b n M x L n t D b 2 x 1 b W 4 x M j I x L D E y M j B 9 J n F 1 b 3 Q 7 L C Z x d W 9 0 O 1 N l Y 3 R p b 2 4 x L 0 Z h c m F k Y X k g M T A g M T B f M i s z X 0 E v Q X V 0 b 1 J l b W 9 2 Z W R D b 2 x 1 b W 5 z M S 5 7 Q 2 9 s d W 1 u M T I y M i w x M j I x f S Z x d W 9 0 O y w m c X V v d D t T Z W N 0 a W 9 u M S 9 G Y X J h Z G F 5 I D E w I D E w X z I r M 1 9 B L 0 F 1 d G 9 S Z W 1 v d m V k Q 2 9 s d W 1 u c z E u e 0 N v b H V t b j E y M j M s M T I y M n 0 m c X V v d D s s J n F 1 b 3 Q 7 U 2 V j d G l v b j E v R m F y Y W R h e S A x M C A x M F 8 y K z N f Q S 9 B d X R v U m V t b 3 Z l Z E N v b H V t b n M x L n t D b 2 x 1 b W 4 x M j I 0 L D E y M j N 9 J n F 1 b 3 Q 7 L C Z x d W 9 0 O 1 N l Y 3 R p b 2 4 x L 0 Z h c m F k Y X k g M T A g M T B f M i s z X 0 E v Q X V 0 b 1 J l b W 9 2 Z W R D b 2 x 1 b W 5 z M S 5 7 Q 2 9 s d W 1 u M T I y N S w x M j I 0 f S Z x d W 9 0 O y w m c X V v d D t T Z W N 0 a W 9 u M S 9 G Y X J h Z G F 5 I D E w I D E w X z I r M 1 9 B L 0 F 1 d G 9 S Z W 1 v d m V k Q 2 9 s d W 1 u c z E u e 0 N v b H V t b j E y M j Y s M T I y N X 0 m c X V v d D s s J n F 1 b 3 Q 7 U 2 V j d G l v b j E v R m F y Y W R h e S A x M C A x M F 8 y K z N f Q S 9 B d X R v U m V t b 3 Z l Z E N v b H V t b n M x L n t D b 2 x 1 b W 4 x M j I 3 L D E y M j Z 9 J n F 1 b 3 Q 7 L C Z x d W 9 0 O 1 N l Y 3 R p b 2 4 x L 0 Z h c m F k Y X k g M T A g M T B f M i s z X 0 E v Q X V 0 b 1 J l b W 9 2 Z W R D b 2 x 1 b W 5 z M S 5 7 Q 2 9 s d W 1 u M T I y O C w x M j I 3 f S Z x d W 9 0 O y w m c X V v d D t T Z W N 0 a W 9 u M S 9 G Y X J h Z G F 5 I D E w I D E w X z I r M 1 9 B L 0 F 1 d G 9 S Z W 1 v d m V k Q 2 9 s d W 1 u c z E u e 0 N v b H V t b j E y M j k s M T I y O H 0 m c X V v d D s s J n F 1 b 3 Q 7 U 2 V j d G l v b j E v R m F y Y W R h e S A x M C A x M F 8 y K z N f Q S 9 B d X R v U m V t b 3 Z l Z E N v b H V t b n M x L n t D b 2 x 1 b W 4 x M j M w L D E y M j l 9 J n F 1 b 3 Q 7 L C Z x d W 9 0 O 1 N l Y 3 R p b 2 4 x L 0 Z h c m F k Y X k g M T A g M T B f M i s z X 0 E v Q X V 0 b 1 J l b W 9 2 Z W R D b 2 x 1 b W 5 z M S 5 7 Q 2 9 s d W 1 u M T I z M S w x M j M w f S Z x d W 9 0 O y w m c X V v d D t T Z W N 0 a W 9 u M S 9 G Y X J h Z G F 5 I D E w I D E w X z I r M 1 9 B L 0 F 1 d G 9 S Z W 1 v d m V k Q 2 9 s d W 1 u c z E u e 0 N v b H V t b j E y M z I s M T I z M X 0 m c X V v d D s s J n F 1 b 3 Q 7 U 2 V j d G l v b j E v R m F y Y W R h e S A x M C A x M F 8 y K z N f Q S 9 B d X R v U m V t b 3 Z l Z E N v b H V t b n M x L n t D b 2 x 1 b W 4 x M j M z L D E y M z J 9 J n F 1 b 3 Q 7 L C Z x d W 9 0 O 1 N l Y 3 R p b 2 4 x L 0 Z h c m F k Y X k g M T A g M T B f M i s z X 0 E v Q X V 0 b 1 J l b W 9 2 Z W R D b 2 x 1 b W 5 z M S 5 7 Q 2 9 s d W 1 u M T I z N C w x M j M z f S Z x d W 9 0 O y w m c X V v d D t T Z W N 0 a W 9 u M S 9 G Y X J h Z G F 5 I D E w I D E w X z I r M 1 9 B L 0 F 1 d G 9 S Z W 1 v d m V k Q 2 9 s d W 1 u c z E u e 0 N v b H V t b j E y M z U s M T I z N H 0 m c X V v d D s s J n F 1 b 3 Q 7 U 2 V j d G l v b j E v R m F y Y W R h e S A x M C A x M F 8 y K z N f Q S 9 B d X R v U m V t b 3 Z l Z E N v b H V t b n M x L n t D b 2 x 1 b W 4 x M j M 2 L D E y M z V 9 J n F 1 b 3 Q 7 L C Z x d W 9 0 O 1 N l Y 3 R p b 2 4 x L 0 Z h c m F k Y X k g M T A g M T B f M i s z X 0 E v Q X V 0 b 1 J l b W 9 2 Z W R D b 2 x 1 b W 5 z M S 5 7 Q 2 9 s d W 1 u M T I z N y w x M j M 2 f S Z x d W 9 0 O y w m c X V v d D t T Z W N 0 a W 9 u M S 9 G Y X J h Z G F 5 I D E w I D E w X z I r M 1 9 B L 0 F 1 d G 9 S Z W 1 v d m V k Q 2 9 s d W 1 u c z E u e 0 N v b H V t b j E y M z g s M T I z N 3 0 m c X V v d D s s J n F 1 b 3 Q 7 U 2 V j d G l v b j E v R m F y Y W R h e S A x M C A x M F 8 y K z N f Q S 9 B d X R v U m V t b 3 Z l Z E N v b H V t b n M x L n t D b 2 x 1 b W 4 x M j M 5 L D E y M z h 9 J n F 1 b 3 Q 7 L C Z x d W 9 0 O 1 N l Y 3 R p b 2 4 x L 0 Z h c m F k Y X k g M T A g M T B f M i s z X 0 E v Q X V 0 b 1 J l b W 9 2 Z W R D b 2 x 1 b W 5 z M S 5 7 Q 2 9 s d W 1 u M T I 0 M C w x M j M 5 f S Z x d W 9 0 O y w m c X V v d D t T Z W N 0 a W 9 u M S 9 G Y X J h Z G F 5 I D E w I D E w X z I r M 1 9 B L 0 F 1 d G 9 S Z W 1 v d m V k Q 2 9 s d W 1 u c z E u e 0 N v b H V t b j E y N D E s M T I 0 M H 0 m c X V v d D s s J n F 1 b 3 Q 7 U 2 V j d G l v b j E v R m F y Y W R h e S A x M C A x M F 8 y K z N f Q S 9 B d X R v U m V t b 3 Z l Z E N v b H V t b n M x L n t D b 2 x 1 b W 4 x M j Q y L D E y N D F 9 J n F 1 b 3 Q 7 L C Z x d W 9 0 O 1 N l Y 3 R p b 2 4 x L 0 Z h c m F k Y X k g M T A g M T B f M i s z X 0 E v Q X V 0 b 1 J l b W 9 2 Z W R D b 2 x 1 b W 5 z M S 5 7 Q 2 9 s d W 1 u M T I 0 M y w x M j Q y f S Z x d W 9 0 O y w m c X V v d D t T Z W N 0 a W 9 u M S 9 G Y X J h Z G F 5 I D E w I D E w X z I r M 1 9 B L 0 F 1 d G 9 S Z W 1 v d m V k Q 2 9 s d W 1 u c z E u e 0 N v b H V t b j E y N D Q s M T I 0 M 3 0 m c X V v d D s s J n F 1 b 3 Q 7 U 2 V j d G l v b j E v R m F y Y W R h e S A x M C A x M F 8 y K z N f Q S 9 B d X R v U m V t b 3 Z l Z E N v b H V t b n M x L n t D b 2 x 1 b W 4 x M j Q 1 L D E y N D R 9 J n F 1 b 3 Q 7 L C Z x d W 9 0 O 1 N l Y 3 R p b 2 4 x L 0 Z h c m F k Y X k g M T A g M T B f M i s z X 0 E v Q X V 0 b 1 J l b W 9 2 Z W R D b 2 x 1 b W 5 z M S 5 7 Q 2 9 s d W 1 u M T I 0 N i w x M j Q 1 f S Z x d W 9 0 O y w m c X V v d D t T Z W N 0 a W 9 u M S 9 G Y X J h Z G F 5 I D E w I D E w X z I r M 1 9 B L 0 F 1 d G 9 S Z W 1 v d m V k Q 2 9 s d W 1 u c z E u e 0 N v b H V t b j E y N D c s M T I 0 N n 0 m c X V v d D s s J n F 1 b 3 Q 7 U 2 V j d G l v b j E v R m F y Y W R h e S A x M C A x M F 8 y K z N f Q S 9 B d X R v U m V t b 3 Z l Z E N v b H V t b n M x L n t D b 2 x 1 b W 4 x M j Q 4 L D E y N D d 9 J n F 1 b 3 Q 7 L C Z x d W 9 0 O 1 N l Y 3 R p b 2 4 x L 0 Z h c m F k Y X k g M T A g M T B f M i s z X 0 E v Q X V 0 b 1 J l b W 9 2 Z W R D b 2 x 1 b W 5 z M S 5 7 Q 2 9 s d W 1 u M T I 0 O S w x M j Q 4 f S Z x d W 9 0 O y w m c X V v d D t T Z W N 0 a W 9 u M S 9 G Y X J h Z G F 5 I D E w I D E w X z I r M 1 9 B L 0 F 1 d G 9 S Z W 1 v d m V k Q 2 9 s d W 1 u c z E u e 0 N v b H V t b j E y N T A s M T I 0 O X 0 m c X V v d D s s J n F 1 b 3 Q 7 U 2 V j d G l v b j E v R m F y Y W R h e S A x M C A x M F 8 y K z N f Q S 9 B d X R v U m V t b 3 Z l Z E N v b H V t b n M x L n t D b 2 x 1 b W 4 x M j U x L D E y N T B 9 J n F 1 b 3 Q 7 L C Z x d W 9 0 O 1 N l Y 3 R p b 2 4 x L 0 Z h c m F k Y X k g M T A g M T B f M i s z X 0 E v Q X V 0 b 1 J l b W 9 2 Z W R D b 2 x 1 b W 5 z M S 5 7 Q 2 9 s d W 1 u M T I 1 M i w x M j U x f S Z x d W 9 0 O y w m c X V v d D t T Z W N 0 a W 9 u M S 9 G Y X J h Z G F 5 I D E w I D E w X z I r M 1 9 B L 0 F 1 d G 9 S Z W 1 v d m V k Q 2 9 s d W 1 u c z E u e 0 N v b H V t b j E y N T M s M T I 1 M n 0 m c X V v d D s s J n F 1 b 3 Q 7 U 2 V j d G l v b j E v R m F y Y W R h e S A x M C A x M F 8 y K z N f Q S 9 B d X R v U m V t b 3 Z l Z E N v b H V t b n M x L n t D b 2 x 1 b W 4 x M j U 0 L D E y N T N 9 J n F 1 b 3 Q 7 L C Z x d W 9 0 O 1 N l Y 3 R p b 2 4 x L 0 Z h c m F k Y X k g M T A g M T B f M i s z X 0 E v Q X V 0 b 1 J l b W 9 2 Z W R D b 2 x 1 b W 5 z M S 5 7 Q 2 9 s d W 1 u M T I 1 N S w x M j U 0 f S Z x d W 9 0 O y w m c X V v d D t T Z W N 0 a W 9 u M S 9 G Y X J h Z G F 5 I D E w I D E w X z I r M 1 9 B L 0 F 1 d G 9 S Z W 1 v d m V k Q 2 9 s d W 1 u c z E u e 0 N v b H V t b j E y N T Y s M T I 1 N X 0 m c X V v d D s s J n F 1 b 3 Q 7 U 2 V j d G l v b j E v R m F y Y W R h e S A x M C A x M F 8 y K z N f Q S 9 B d X R v U m V t b 3 Z l Z E N v b H V t b n M x L n t D b 2 x 1 b W 4 x M j U 3 L D E y N T Z 9 J n F 1 b 3 Q 7 L C Z x d W 9 0 O 1 N l Y 3 R p b 2 4 x L 0 Z h c m F k Y X k g M T A g M T B f M i s z X 0 E v Q X V 0 b 1 J l b W 9 2 Z W R D b 2 x 1 b W 5 z M S 5 7 Q 2 9 s d W 1 u M T I 1 O C w x M j U 3 f S Z x d W 9 0 O y w m c X V v d D t T Z W N 0 a W 9 u M S 9 G Y X J h Z G F 5 I D E w I D E w X z I r M 1 9 B L 0 F 1 d G 9 S Z W 1 v d m V k Q 2 9 s d W 1 u c z E u e 0 N v b H V t b j E y N T k s M T I 1 O H 0 m c X V v d D s s J n F 1 b 3 Q 7 U 2 V j d G l v b j E v R m F y Y W R h e S A x M C A x M F 8 y K z N f Q S 9 B d X R v U m V t b 3 Z l Z E N v b H V t b n M x L n t D b 2 x 1 b W 4 x M j Y w L D E y N T l 9 J n F 1 b 3 Q 7 L C Z x d W 9 0 O 1 N l Y 3 R p b 2 4 x L 0 Z h c m F k Y X k g M T A g M T B f M i s z X 0 E v Q X V 0 b 1 J l b W 9 2 Z W R D b 2 x 1 b W 5 z M S 5 7 Q 2 9 s d W 1 u M T I 2 M S w x M j Y w f S Z x d W 9 0 O y w m c X V v d D t T Z W N 0 a W 9 u M S 9 G Y X J h Z G F 5 I D E w I D E w X z I r M 1 9 B L 0 F 1 d G 9 S Z W 1 v d m V k Q 2 9 s d W 1 u c z E u e 0 N v b H V t b j E y N j I s M T I 2 M X 0 m c X V v d D s s J n F 1 b 3 Q 7 U 2 V j d G l v b j E v R m F y Y W R h e S A x M C A x M F 8 y K z N f Q S 9 B d X R v U m V t b 3 Z l Z E N v b H V t b n M x L n t D b 2 x 1 b W 4 x M j Y z L D E y N j J 9 J n F 1 b 3 Q 7 L C Z x d W 9 0 O 1 N l Y 3 R p b 2 4 x L 0 Z h c m F k Y X k g M T A g M T B f M i s z X 0 E v Q X V 0 b 1 J l b W 9 2 Z W R D b 2 x 1 b W 5 z M S 5 7 Q 2 9 s d W 1 u M T I 2 N C w x M j Y z f S Z x d W 9 0 O y w m c X V v d D t T Z W N 0 a W 9 u M S 9 G Y X J h Z G F 5 I D E w I D E w X z I r M 1 9 B L 0 F 1 d G 9 S Z W 1 v d m V k Q 2 9 s d W 1 u c z E u e 0 N v b H V t b j E y N j U s M T I 2 N H 0 m c X V v d D s s J n F 1 b 3 Q 7 U 2 V j d G l v b j E v R m F y Y W R h e S A x M C A x M F 8 y K z N f Q S 9 B d X R v U m V t b 3 Z l Z E N v b H V t b n M x L n t D b 2 x 1 b W 4 x M j Y 2 L D E y N j V 9 J n F 1 b 3 Q 7 L C Z x d W 9 0 O 1 N l Y 3 R p b 2 4 x L 0 Z h c m F k Y X k g M T A g M T B f M i s z X 0 E v Q X V 0 b 1 J l b W 9 2 Z W R D b 2 x 1 b W 5 z M S 5 7 Q 2 9 s d W 1 u M T I 2 N y w x M j Y 2 f S Z x d W 9 0 O y w m c X V v d D t T Z W N 0 a W 9 u M S 9 G Y X J h Z G F 5 I D E w I D E w X z I r M 1 9 B L 0 F 1 d G 9 S Z W 1 v d m V k Q 2 9 s d W 1 u c z E u e 0 N v b H V t b j E y N j g s M T I 2 N 3 0 m c X V v d D s s J n F 1 b 3 Q 7 U 2 V j d G l v b j E v R m F y Y W R h e S A x M C A x M F 8 y K z N f Q S 9 B d X R v U m V t b 3 Z l Z E N v b H V t b n M x L n t D b 2 x 1 b W 4 x M j Y 5 L D E y N j h 9 J n F 1 b 3 Q 7 L C Z x d W 9 0 O 1 N l Y 3 R p b 2 4 x L 0 Z h c m F k Y X k g M T A g M T B f M i s z X 0 E v Q X V 0 b 1 J l b W 9 2 Z W R D b 2 x 1 b W 5 z M S 5 7 Q 2 9 s d W 1 u M T I 3 M C w x M j Y 5 f S Z x d W 9 0 O y w m c X V v d D t T Z W N 0 a W 9 u M S 9 G Y X J h Z G F 5 I D E w I D E w X z I r M 1 9 B L 0 F 1 d G 9 S Z W 1 v d m V k Q 2 9 s d W 1 u c z E u e 0 N v b H V t b j E y N z E s M T I 3 M H 0 m c X V v d D s s J n F 1 b 3 Q 7 U 2 V j d G l v b j E v R m F y Y W R h e S A x M C A x M F 8 y K z N f Q S 9 B d X R v U m V t b 3 Z l Z E N v b H V t b n M x L n t D b 2 x 1 b W 4 x M j c y L D E y N z F 9 J n F 1 b 3 Q 7 L C Z x d W 9 0 O 1 N l Y 3 R p b 2 4 x L 0 Z h c m F k Y X k g M T A g M T B f M i s z X 0 E v Q X V 0 b 1 J l b W 9 2 Z W R D b 2 x 1 b W 5 z M S 5 7 Q 2 9 s d W 1 u M T I 3 M y w x M j c y f S Z x d W 9 0 O y w m c X V v d D t T Z W N 0 a W 9 u M S 9 G Y X J h Z G F 5 I D E w I D E w X z I r M 1 9 B L 0 F 1 d G 9 S Z W 1 v d m V k Q 2 9 s d W 1 u c z E u e 0 N v b H V t b j E y N z Q s M T I 3 M 3 0 m c X V v d D s s J n F 1 b 3 Q 7 U 2 V j d G l v b j E v R m F y Y W R h e S A x M C A x M F 8 y K z N f Q S 9 B d X R v U m V t b 3 Z l Z E N v b H V t b n M x L n t D b 2 x 1 b W 4 x M j c 1 L D E y N z R 9 J n F 1 b 3 Q 7 L C Z x d W 9 0 O 1 N l Y 3 R p b 2 4 x L 0 Z h c m F k Y X k g M T A g M T B f M i s z X 0 E v Q X V 0 b 1 J l b W 9 2 Z W R D b 2 x 1 b W 5 z M S 5 7 Q 2 9 s d W 1 u M T I 3 N i w x M j c 1 f S Z x d W 9 0 O y w m c X V v d D t T Z W N 0 a W 9 u M S 9 G Y X J h Z G F 5 I D E w I D E w X z I r M 1 9 B L 0 F 1 d G 9 S Z W 1 v d m V k Q 2 9 s d W 1 u c z E u e 0 N v b H V t b j E y N z c s M T I 3 N n 0 m c X V v d D s s J n F 1 b 3 Q 7 U 2 V j d G l v b j E v R m F y Y W R h e S A x M C A x M F 8 y K z N f Q S 9 B d X R v U m V t b 3 Z l Z E N v b H V t b n M x L n t D b 2 x 1 b W 4 x M j c 4 L D E y N z d 9 J n F 1 b 3 Q 7 L C Z x d W 9 0 O 1 N l Y 3 R p b 2 4 x L 0 Z h c m F k Y X k g M T A g M T B f M i s z X 0 E v Q X V 0 b 1 J l b W 9 2 Z W R D b 2 x 1 b W 5 z M S 5 7 Q 2 9 s d W 1 u M T I 3 O S w x M j c 4 f S Z x d W 9 0 O y w m c X V v d D t T Z W N 0 a W 9 u M S 9 G Y X J h Z G F 5 I D E w I D E w X z I r M 1 9 B L 0 F 1 d G 9 S Z W 1 v d m V k Q 2 9 s d W 1 u c z E u e 0 N v b H V t b j E y O D A s M T I 3 O X 0 m c X V v d D s s J n F 1 b 3 Q 7 U 2 V j d G l v b j E v R m F y Y W R h e S A x M C A x M F 8 y K z N f Q S 9 B d X R v U m V t b 3 Z l Z E N v b H V t b n M x L n t D b 2 x 1 b W 4 x M j g x L D E y O D B 9 J n F 1 b 3 Q 7 L C Z x d W 9 0 O 1 N l Y 3 R p b 2 4 x L 0 Z h c m F k Y X k g M T A g M T B f M i s z X 0 E v Q X V 0 b 1 J l b W 9 2 Z W R D b 2 x 1 b W 5 z M S 5 7 Q 2 9 s d W 1 u M T I 4 M i w x M j g x f S Z x d W 9 0 O y w m c X V v d D t T Z W N 0 a W 9 u M S 9 G Y X J h Z G F 5 I D E w I D E w X z I r M 1 9 B L 0 F 1 d G 9 S Z W 1 v d m V k Q 2 9 s d W 1 u c z E u e 0 N v b H V t b j E y O D M s M T I 4 M n 0 m c X V v d D s s J n F 1 b 3 Q 7 U 2 V j d G l v b j E v R m F y Y W R h e S A x M C A x M F 8 y K z N f Q S 9 B d X R v U m V t b 3 Z l Z E N v b H V t b n M x L n t D b 2 x 1 b W 4 x M j g 0 L D E y O D N 9 J n F 1 b 3 Q 7 L C Z x d W 9 0 O 1 N l Y 3 R p b 2 4 x L 0 Z h c m F k Y X k g M T A g M T B f M i s z X 0 E v Q X V 0 b 1 J l b W 9 2 Z W R D b 2 x 1 b W 5 z M S 5 7 Q 2 9 s d W 1 u M T I 4 N S w x M j g 0 f S Z x d W 9 0 O y w m c X V v d D t T Z W N 0 a W 9 u M S 9 G Y X J h Z G F 5 I D E w I D E w X z I r M 1 9 B L 0 F 1 d G 9 S Z W 1 v d m V k Q 2 9 s d W 1 u c z E u e 0 N v b H V t b j E y O D Y s M T I 4 N X 0 m c X V v d D s s J n F 1 b 3 Q 7 U 2 V j d G l v b j E v R m F y Y W R h e S A x M C A x M F 8 y K z N f Q S 9 B d X R v U m V t b 3 Z l Z E N v b H V t b n M x L n t D b 2 x 1 b W 4 x M j g 3 L D E y O D Z 9 J n F 1 b 3 Q 7 L C Z x d W 9 0 O 1 N l Y 3 R p b 2 4 x L 0 Z h c m F k Y X k g M T A g M T B f M i s z X 0 E v Q X V 0 b 1 J l b W 9 2 Z W R D b 2 x 1 b W 5 z M S 5 7 Q 2 9 s d W 1 u M T I 4 O C w x M j g 3 f S Z x d W 9 0 O y w m c X V v d D t T Z W N 0 a W 9 u M S 9 G Y X J h Z G F 5 I D E w I D E w X z I r M 1 9 B L 0 F 1 d G 9 S Z W 1 v d m V k Q 2 9 s d W 1 u c z E u e 0 N v b H V t b j E y O D k s M T I 4 O H 0 m c X V v d D s s J n F 1 b 3 Q 7 U 2 V j d G l v b j E v R m F y Y W R h e S A x M C A x M F 8 y K z N f Q S 9 B d X R v U m V t b 3 Z l Z E N v b H V t b n M x L n t D b 2 x 1 b W 4 x M j k w L D E y O D l 9 J n F 1 b 3 Q 7 L C Z x d W 9 0 O 1 N l Y 3 R p b 2 4 x L 0 Z h c m F k Y X k g M T A g M T B f M i s z X 0 E v Q X V 0 b 1 J l b W 9 2 Z W R D b 2 x 1 b W 5 z M S 5 7 Q 2 9 s d W 1 u M T I 5 M S w x M j k w f S Z x d W 9 0 O y w m c X V v d D t T Z W N 0 a W 9 u M S 9 G Y X J h Z G F 5 I D E w I D E w X z I r M 1 9 B L 0 F 1 d G 9 S Z W 1 v d m V k Q 2 9 s d W 1 u c z E u e 0 N v b H V t b j E y O T I s M T I 5 M X 0 m c X V v d D s s J n F 1 b 3 Q 7 U 2 V j d G l v b j E v R m F y Y W R h e S A x M C A x M F 8 y K z N f Q S 9 B d X R v U m V t b 3 Z l Z E N v b H V t b n M x L n t D b 2 x 1 b W 4 x M j k z L D E y O T J 9 J n F 1 b 3 Q 7 L C Z x d W 9 0 O 1 N l Y 3 R p b 2 4 x L 0 Z h c m F k Y X k g M T A g M T B f M i s z X 0 E v Q X V 0 b 1 J l b W 9 2 Z W R D b 2 x 1 b W 5 z M S 5 7 Q 2 9 s d W 1 u M T I 5 N C w x M j k z f S Z x d W 9 0 O y w m c X V v d D t T Z W N 0 a W 9 u M S 9 G Y X J h Z G F 5 I D E w I D E w X z I r M 1 9 B L 0 F 1 d G 9 S Z W 1 v d m V k Q 2 9 s d W 1 u c z E u e 0 N v b H V t b j E y O T U s M T I 5 N H 0 m c X V v d D s s J n F 1 b 3 Q 7 U 2 V j d G l v b j E v R m F y Y W R h e S A x M C A x M F 8 y K z N f Q S 9 B d X R v U m V t b 3 Z l Z E N v b H V t b n M x L n t D b 2 x 1 b W 4 x M j k 2 L D E y O T V 9 J n F 1 b 3 Q 7 L C Z x d W 9 0 O 1 N l Y 3 R p b 2 4 x L 0 Z h c m F k Y X k g M T A g M T B f M i s z X 0 E v Q X V 0 b 1 J l b W 9 2 Z W R D b 2 x 1 b W 5 z M S 5 7 Q 2 9 s d W 1 u M T I 5 N y w x M j k 2 f S Z x d W 9 0 O y w m c X V v d D t T Z W N 0 a W 9 u M S 9 G Y X J h Z G F 5 I D E w I D E w X z I r M 1 9 B L 0 F 1 d G 9 S Z W 1 v d m V k Q 2 9 s d W 1 u c z E u e 0 N v b H V t b j E y O T g s M T I 5 N 3 0 m c X V v d D s s J n F 1 b 3 Q 7 U 2 V j d G l v b j E v R m F y Y W R h e S A x M C A x M F 8 y K z N f Q S 9 B d X R v U m V t b 3 Z l Z E N v b H V t b n M x L n t D b 2 x 1 b W 4 x M j k 5 L D E y O T h 9 J n F 1 b 3 Q 7 L C Z x d W 9 0 O 1 N l Y 3 R p b 2 4 x L 0 Z h c m F k Y X k g M T A g M T B f M i s z X 0 E v Q X V 0 b 1 J l b W 9 2 Z W R D b 2 x 1 b W 5 z M S 5 7 Q 2 9 s d W 1 u M T M w M C w x M j k 5 f S Z x d W 9 0 O y w m c X V v d D t T Z W N 0 a W 9 u M S 9 G Y X J h Z G F 5 I D E w I D E w X z I r M 1 9 B L 0 F 1 d G 9 S Z W 1 v d m V k Q 2 9 s d W 1 u c z E u e 0 N v b H V t b j E z M D E s M T M w M H 0 m c X V v d D s s J n F 1 b 3 Q 7 U 2 V j d G l v b j E v R m F y Y W R h e S A x M C A x M F 8 y K z N f Q S 9 B d X R v U m V t b 3 Z l Z E N v b H V t b n M x L n t D b 2 x 1 b W 4 x M z A y L D E z M D F 9 J n F 1 b 3 Q 7 L C Z x d W 9 0 O 1 N l Y 3 R p b 2 4 x L 0 Z h c m F k Y X k g M T A g M T B f M i s z X 0 E v Q X V 0 b 1 J l b W 9 2 Z W R D b 2 x 1 b W 5 z M S 5 7 Q 2 9 s d W 1 u M T M w M y w x M z A y f S Z x d W 9 0 O y w m c X V v d D t T Z W N 0 a W 9 u M S 9 G Y X J h Z G F 5 I D E w I D E w X z I r M 1 9 B L 0 F 1 d G 9 S Z W 1 v d m V k Q 2 9 s d W 1 u c z E u e 0 N v b H V t b j E z M D Q s M T M w M 3 0 m c X V v d D s s J n F 1 b 3 Q 7 U 2 V j d G l v b j E v R m F y Y W R h e S A x M C A x M F 8 y K z N f Q S 9 B d X R v U m V t b 3 Z l Z E N v b H V t b n M x L n t D b 2 x 1 b W 4 x M z A 1 L D E z M D R 9 J n F 1 b 3 Q 7 L C Z x d W 9 0 O 1 N l Y 3 R p b 2 4 x L 0 Z h c m F k Y X k g M T A g M T B f M i s z X 0 E v Q X V 0 b 1 J l b W 9 2 Z W R D b 2 x 1 b W 5 z M S 5 7 Q 2 9 s d W 1 u M T M w N i w x M z A 1 f S Z x d W 9 0 O y w m c X V v d D t T Z W N 0 a W 9 u M S 9 G Y X J h Z G F 5 I D E w I D E w X z I r M 1 9 B L 0 F 1 d G 9 S Z W 1 v d m V k Q 2 9 s d W 1 u c z E u e 0 N v b H V t b j E z M D c s M T M w N n 0 m c X V v d D s s J n F 1 b 3 Q 7 U 2 V j d G l v b j E v R m F y Y W R h e S A x M C A x M F 8 y K z N f Q S 9 B d X R v U m V t b 3 Z l Z E N v b H V t b n M x L n t D b 2 x 1 b W 4 x M z A 4 L D E z M D d 9 J n F 1 b 3 Q 7 L C Z x d W 9 0 O 1 N l Y 3 R p b 2 4 x L 0 Z h c m F k Y X k g M T A g M T B f M i s z X 0 E v Q X V 0 b 1 J l b W 9 2 Z W R D b 2 x 1 b W 5 z M S 5 7 Q 2 9 s d W 1 u M T M w O S w x M z A 4 f S Z x d W 9 0 O y w m c X V v d D t T Z W N 0 a W 9 u M S 9 G Y X J h Z G F 5 I D E w I D E w X z I r M 1 9 B L 0 F 1 d G 9 S Z W 1 v d m V k Q 2 9 s d W 1 u c z E u e 0 N v b H V t b j E z M T A s M T M w O X 0 m c X V v d D s s J n F 1 b 3 Q 7 U 2 V j d G l v b j E v R m F y Y W R h e S A x M C A x M F 8 y K z N f Q S 9 B d X R v U m V t b 3 Z l Z E N v b H V t b n M x L n t D b 2 x 1 b W 4 x M z E x L D E z M T B 9 J n F 1 b 3 Q 7 L C Z x d W 9 0 O 1 N l Y 3 R p b 2 4 x L 0 Z h c m F k Y X k g M T A g M T B f M i s z X 0 E v Q X V 0 b 1 J l b W 9 2 Z W R D b 2 x 1 b W 5 z M S 5 7 Q 2 9 s d W 1 u M T M x M i w x M z E x f S Z x d W 9 0 O y w m c X V v d D t T Z W N 0 a W 9 u M S 9 G Y X J h Z G F 5 I D E w I D E w X z I r M 1 9 B L 0 F 1 d G 9 S Z W 1 v d m V k Q 2 9 s d W 1 u c z E u e 0 N v b H V t b j E z M T M s M T M x M n 0 m c X V v d D s s J n F 1 b 3 Q 7 U 2 V j d G l v b j E v R m F y Y W R h e S A x M C A x M F 8 y K z N f Q S 9 B d X R v U m V t b 3 Z l Z E N v b H V t b n M x L n t D b 2 x 1 b W 4 x M z E 0 L D E z M T N 9 J n F 1 b 3 Q 7 L C Z x d W 9 0 O 1 N l Y 3 R p b 2 4 x L 0 Z h c m F k Y X k g M T A g M T B f M i s z X 0 E v Q X V 0 b 1 J l b W 9 2 Z W R D b 2 x 1 b W 5 z M S 5 7 Q 2 9 s d W 1 u M T M x N S w x M z E 0 f S Z x d W 9 0 O y w m c X V v d D t T Z W N 0 a W 9 u M S 9 G Y X J h Z G F 5 I D E w I D E w X z I r M 1 9 B L 0 F 1 d G 9 S Z W 1 v d m V k Q 2 9 s d W 1 u c z E u e 0 N v b H V t b j E z M T Y s M T M x N X 0 m c X V v d D s s J n F 1 b 3 Q 7 U 2 V j d G l v b j E v R m F y Y W R h e S A x M C A x M F 8 y K z N f Q S 9 B d X R v U m V t b 3 Z l Z E N v b H V t b n M x L n t D b 2 x 1 b W 4 x M z E 3 L D E z M T Z 9 J n F 1 b 3 Q 7 L C Z x d W 9 0 O 1 N l Y 3 R p b 2 4 x L 0 Z h c m F k Y X k g M T A g M T B f M i s z X 0 E v Q X V 0 b 1 J l b W 9 2 Z W R D b 2 x 1 b W 5 z M S 5 7 Q 2 9 s d W 1 u M T M x O C w x M z E 3 f S Z x d W 9 0 O y w m c X V v d D t T Z W N 0 a W 9 u M S 9 G Y X J h Z G F 5 I D E w I D E w X z I r M 1 9 B L 0 F 1 d G 9 S Z W 1 v d m V k Q 2 9 s d W 1 u c z E u e 0 N v b H V t b j E z M T k s M T M x O H 0 m c X V v d D s s J n F 1 b 3 Q 7 U 2 V j d G l v b j E v R m F y Y W R h e S A x M C A x M F 8 y K z N f Q S 9 B d X R v U m V t b 3 Z l Z E N v b H V t b n M x L n t D b 2 x 1 b W 4 x M z I w L D E z M T l 9 J n F 1 b 3 Q 7 L C Z x d W 9 0 O 1 N l Y 3 R p b 2 4 x L 0 Z h c m F k Y X k g M T A g M T B f M i s z X 0 E v Q X V 0 b 1 J l b W 9 2 Z W R D b 2 x 1 b W 5 z M S 5 7 Q 2 9 s d W 1 u M T M y M S w x M z I w f S Z x d W 9 0 O y w m c X V v d D t T Z W N 0 a W 9 u M S 9 G Y X J h Z G F 5 I D E w I D E w X z I r M 1 9 B L 0 F 1 d G 9 S Z W 1 v d m V k Q 2 9 s d W 1 u c z E u e 0 N v b H V t b j E z M j I s M T M y M X 0 m c X V v d D s s J n F 1 b 3 Q 7 U 2 V j d G l v b j E v R m F y Y W R h e S A x M C A x M F 8 y K z N f Q S 9 B d X R v U m V t b 3 Z l Z E N v b H V t b n M x L n t D b 2 x 1 b W 4 x M z I z L D E z M j J 9 J n F 1 b 3 Q 7 L C Z x d W 9 0 O 1 N l Y 3 R p b 2 4 x L 0 Z h c m F k Y X k g M T A g M T B f M i s z X 0 E v Q X V 0 b 1 J l b W 9 2 Z W R D b 2 x 1 b W 5 z M S 5 7 Q 2 9 s d W 1 u M T M y N C w x M z I z f S Z x d W 9 0 O y w m c X V v d D t T Z W N 0 a W 9 u M S 9 G Y X J h Z G F 5 I D E w I D E w X z I r M 1 9 B L 0 F 1 d G 9 S Z W 1 v d m V k Q 2 9 s d W 1 u c z E u e 0 N v b H V t b j E z M j U s M T M y N H 0 m c X V v d D s s J n F 1 b 3 Q 7 U 2 V j d G l v b j E v R m F y Y W R h e S A x M C A x M F 8 y K z N f Q S 9 B d X R v U m V t b 3 Z l Z E N v b H V t b n M x L n t D b 2 x 1 b W 4 x M z I 2 L D E z M j V 9 J n F 1 b 3 Q 7 L C Z x d W 9 0 O 1 N l Y 3 R p b 2 4 x L 0 Z h c m F k Y X k g M T A g M T B f M i s z X 0 E v Q X V 0 b 1 J l b W 9 2 Z W R D b 2 x 1 b W 5 z M S 5 7 Q 2 9 s d W 1 u M T M y N y w x M z I 2 f S Z x d W 9 0 O y w m c X V v d D t T Z W N 0 a W 9 u M S 9 G Y X J h Z G F 5 I D E w I D E w X z I r M 1 9 B L 0 F 1 d G 9 S Z W 1 v d m V k Q 2 9 s d W 1 u c z E u e 0 N v b H V t b j E z M j g s M T M y N 3 0 m c X V v d D s s J n F 1 b 3 Q 7 U 2 V j d G l v b j E v R m F y Y W R h e S A x M C A x M F 8 y K z N f Q S 9 B d X R v U m V t b 3 Z l Z E N v b H V t b n M x L n t D b 2 x 1 b W 4 x M z I 5 L D E z M j h 9 J n F 1 b 3 Q 7 L C Z x d W 9 0 O 1 N l Y 3 R p b 2 4 x L 0 Z h c m F k Y X k g M T A g M T B f M i s z X 0 E v Q X V 0 b 1 J l b W 9 2 Z W R D b 2 x 1 b W 5 z M S 5 7 Q 2 9 s d W 1 u M T M z M C w x M z I 5 f S Z x d W 9 0 O y w m c X V v d D t T Z W N 0 a W 9 u M S 9 G Y X J h Z G F 5 I D E w I D E w X z I r M 1 9 B L 0 F 1 d G 9 S Z W 1 v d m V k Q 2 9 s d W 1 u c z E u e 0 N v b H V t b j E z M z E s M T M z M H 0 m c X V v d D s s J n F 1 b 3 Q 7 U 2 V j d G l v b j E v R m F y Y W R h e S A x M C A x M F 8 y K z N f Q S 9 B d X R v U m V t b 3 Z l Z E N v b H V t b n M x L n t D b 2 x 1 b W 4 x M z M y L D E z M z F 9 J n F 1 b 3 Q 7 L C Z x d W 9 0 O 1 N l Y 3 R p b 2 4 x L 0 Z h c m F k Y X k g M T A g M T B f M i s z X 0 E v Q X V 0 b 1 J l b W 9 2 Z W R D b 2 x 1 b W 5 z M S 5 7 Q 2 9 s d W 1 u M T M z M y w x M z M y f S Z x d W 9 0 O y w m c X V v d D t T Z W N 0 a W 9 u M S 9 G Y X J h Z G F 5 I D E w I D E w X z I r M 1 9 B L 0 F 1 d G 9 S Z W 1 v d m V k Q 2 9 s d W 1 u c z E u e 0 N v b H V t b j E z M z Q s M T M z M 3 0 m c X V v d D s s J n F 1 b 3 Q 7 U 2 V j d G l v b j E v R m F y Y W R h e S A x M C A x M F 8 y K z N f Q S 9 B d X R v U m V t b 3 Z l Z E N v b H V t b n M x L n t D b 2 x 1 b W 4 x M z M 1 L D E z M z R 9 J n F 1 b 3 Q 7 L C Z x d W 9 0 O 1 N l Y 3 R p b 2 4 x L 0 Z h c m F k Y X k g M T A g M T B f M i s z X 0 E v Q X V 0 b 1 J l b W 9 2 Z W R D b 2 x 1 b W 5 z M S 5 7 Q 2 9 s d W 1 u M T M z N i w x M z M 1 f S Z x d W 9 0 O y w m c X V v d D t T Z W N 0 a W 9 u M S 9 G Y X J h Z G F 5 I D E w I D E w X z I r M 1 9 B L 0 F 1 d G 9 S Z W 1 v d m V k Q 2 9 s d W 1 u c z E u e 0 N v b H V t b j E z M z c s M T M z N n 0 m c X V v d D s s J n F 1 b 3 Q 7 U 2 V j d G l v b j E v R m F y Y W R h e S A x M C A x M F 8 y K z N f Q S 9 B d X R v U m V t b 3 Z l Z E N v b H V t b n M x L n t D b 2 x 1 b W 4 x M z M 4 L D E z M z d 9 J n F 1 b 3 Q 7 L C Z x d W 9 0 O 1 N l Y 3 R p b 2 4 x L 0 Z h c m F k Y X k g M T A g M T B f M i s z X 0 E v Q X V 0 b 1 J l b W 9 2 Z W R D b 2 x 1 b W 5 z M S 5 7 Q 2 9 s d W 1 u M T M z O S w x M z M 4 f S Z x d W 9 0 O y w m c X V v d D t T Z W N 0 a W 9 u M S 9 G Y X J h Z G F 5 I D E w I D E w X z I r M 1 9 B L 0 F 1 d G 9 S Z W 1 v d m V k Q 2 9 s d W 1 u c z E u e 0 N v b H V t b j E z N D A s M T M z O X 0 m c X V v d D s s J n F 1 b 3 Q 7 U 2 V j d G l v b j E v R m F y Y W R h e S A x M C A x M F 8 y K z N f Q S 9 B d X R v U m V t b 3 Z l Z E N v b H V t b n M x L n t D b 2 x 1 b W 4 x M z Q x L D E z N D B 9 J n F 1 b 3 Q 7 L C Z x d W 9 0 O 1 N l Y 3 R p b 2 4 x L 0 Z h c m F k Y X k g M T A g M T B f M i s z X 0 E v Q X V 0 b 1 J l b W 9 2 Z W R D b 2 x 1 b W 5 z M S 5 7 Q 2 9 s d W 1 u M T M 0 M i w x M z Q x f S Z x d W 9 0 O y w m c X V v d D t T Z W N 0 a W 9 u M S 9 G Y X J h Z G F 5 I D E w I D E w X z I r M 1 9 B L 0 F 1 d G 9 S Z W 1 v d m V k Q 2 9 s d W 1 u c z E u e 0 N v b H V t b j E z N D M s M T M 0 M n 0 m c X V v d D s s J n F 1 b 3 Q 7 U 2 V j d G l v b j E v R m F y Y W R h e S A x M C A x M F 8 y K z N f Q S 9 B d X R v U m V t b 3 Z l Z E N v b H V t b n M x L n t D b 2 x 1 b W 4 x M z Q 0 L D E z N D N 9 J n F 1 b 3 Q 7 L C Z x d W 9 0 O 1 N l Y 3 R p b 2 4 x L 0 Z h c m F k Y X k g M T A g M T B f M i s z X 0 E v Q X V 0 b 1 J l b W 9 2 Z W R D b 2 x 1 b W 5 z M S 5 7 Q 2 9 s d W 1 u M T M 0 N S w x M z Q 0 f S Z x d W 9 0 O y w m c X V v d D t T Z W N 0 a W 9 u M S 9 G Y X J h Z G F 5 I D E w I D E w X z I r M 1 9 B L 0 F 1 d G 9 S Z W 1 v d m V k Q 2 9 s d W 1 u c z E u e 0 N v b H V t b j E z N D Y s M T M 0 N X 0 m c X V v d D s s J n F 1 b 3 Q 7 U 2 V j d G l v b j E v R m F y Y W R h e S A x M C A x M F 8 y K z N f Q S 9 B d X R v U m V t b 3 Z l Z E N v b H V t b n M x L n t D b 2 x 1 b W 4 x M z Q 3 L D E z N D Z 9 J n F 1 b 3 Q 7 L C Z x d W 9 0 O 1 N l Y 3 R p b 2 4 x L 0 Z h c m F k Y X k g M T A g M T B f M i s z X 0 E v Q X V 0 b 1 J l b W 9 2 Z W R D b 2 x 1 b W 5 z M S 5 7 Q 2 9 s d W 1 u M T M 0 O C w x M z Q 3 f S Z x d W 9 0 O y w m c X V v d D t T Z W N 0 a W 9 u M S 9 G Y X J h Z G F 5 I D E w I D E w X z I r M 1 9 B L 0 F 1 d G 9 S Z W 1 v d m V k Q 2 9 s d W 1 u c z E u e 0 N v b H V t b j E z N D k s M T M 0 O H 0 m c X V v d D s s J n F 1 b 3 Q 7 U 2 V j d G l v b j E v R m F y Y W R h e S A x M C A x M F 8 y K z N f Q S 9 B d X R v U m V t b 3 Z l Z E N v b H V t b n M x L n t D b 2 x 1 b W 4 x M z U w L D E z N D l 9 J n F 1 b 3 Q 7 L C Z x d W 9 0 O 1 N l Y 3 R p b 2 4 x L 0 Z h c m F k Y X k g M T A g M T B f M i s z X 0 E v Q X V 0 b 1 J l b W 9 2 Z W R D b 2 x 1 b W 5 z M S 5 7 Q 2 9 s d W 1 u M T M 1 M S w x M z U w f S Z x d W 9 0 O y w m c X V v d D t T Z W N 0 a W 9 u M S 9 G Y X J h Z G F 5 I D E w I D E w X z I r M 1 9 B L 0 F 1 d G 9 S Z W 1 v d m V k Q 2 9 s d W 1 u c z E u e 0 N v b H V t b j E z N T I s M T M 1 M X 0 m c X V v d D s s J n F 1 b 3 Q 7 U 2 V j d G l v b j E v R m F y Y W R h e S A x M C A x M F 8 y K z N f Q S 9 B d X R v U m V t b 3 Z l Z E N v b H V t b n M x L n t D b 2 x 1 b W 4 x M z U z L D E z N T J 9 J n F 1 b 3 Q 7 L C Z x d W 9 0 O 1 N l Y 3 R p b 2 4 x L 0 Z h c m F k Y X k g M T A g M T B f M i s z X 0 E v Q X V 0 b 1 J l b W 9 2 Z W R D b 2 x 1 b W 5 z M S 5 7 Q 2 9 s d W 1 u M T M 1 N C w x M z U z f S Z x d W 9 0 O y w m c X V v d D t T Z W N 0 a W 9 u M S 9 G Y X J h Z G F 5 I D E w I D E w X z I r M 1 9 B L 0 F 1 d G 9 S Z W 1 v d m V k Q 2 9 s d W 1 u c z E u e 0 N v b H V t b j E z N T U s M T M 1 N H 0 m c X V v d D s s J n F 1 b 3 Q 7 U 2 V j d G l v b j E v R m F y Y W R h e S A x M C A x M F 8 y K z N f Q S 9 B d X R v U m V t b 3 Z l Z E N v b H V t b n M x L n t D b 2 x 1 b W 4 x M z U 2 L D E z N T V 9 J n F 1 b 3 Q 7 L C Z x d W 9 0 O 1 N l Y 3 R p b 2 4 x L 0 Z h c m F k Y X k g M T A g M T B f M i s z X 0 E v Q X V 0 b 1 J l b W 9 2 Z W R D b 2 x 1 b W 5 z M S 5 7 Q 2 9 s d W 1 u M T M 1 N y w x M z U 2 f S Z x d W 9 0 O y w m c X V v d D t T Z W N 0 a W 9 u M S 9 G Y X J h Z G F 5 I D E w I D E w X z I r M 1 9 B L 0 F 1 d G 9 S Z W 1 v d m V k Q 2 9 s d W 1 u c z E u e 0 N v b H V t b j E z N T g s M T M 1 N 3 0 m c X V v d D s s J n F 1 b 3 Q 7 U 2 V j d G l v b j E v R m F y Y W R h e S A x M C A x M F 8 y K z N f Q S 9 B d X R v U m V t b 3 Z l Z E N v b H V t b n M x L n t D b 2 x 1 b W 4 x M z U 5 L D E z N T h 9 J n F 1 b 3 Q 7 L C Z x d W 9 0 O 1 N l Y 3 R p b 2 4 x L 0 Z h c m F k Y X k g M T A g M T B f M i s z X 0 E v Q X V 0 b 1 J l b W 9 2 Z W R D b 2 x 1 b W 5 z M S 5 7 Q 2 9 s d W 1 u M T M 2 M C w x M z U 5 f S Z x d W 9 0 O y w m c X V v d D t T Z W N 0 a W 9 u M S 9 G Y X J h Z G F 5 I D E w I D E w X z I r M 1 9 B L 0 F 1 d G 9 S Z W 1 v d m V k Q 2 9 s d W 1 u c z E u e 0 N v b H V t b j E z N j E s M T M 2 M H 0 m c X V v d D s s J n F 1 b 3 Q 7 U 2 V j d G l v b j E v R m F y Y W R h e S A x M C A x M F 8 y K z N f Q S 9 B d X R v U m V t b 3 Z l Z E N v b H V t b n M x L n t D b 2 x 1 b W 4 x M z Y y L D E z N j F 9 J n F 1 b 3 Q 7 L C Z x d W 9 0 O 1 N l Y 3 R p b 2 4 x L 0 Z h c m F k Y X k g M T A g M T B f M i s z X 0 E v Q X V 0 b 1 J l b W 9 2 Z W R D b 2 x 1 b W 5 z M S 5 7 Q 2 9 s d W 1 u M T M 2 M y w x M z Y y f S Z x d W 9 0 O y w m c X V v d D t T Z W N 0 a W 9 u M S 9 G Y X J h Z G F 5 I D E w I D E w X z I r M 1 9 B L 0 F 1 d G 9 S Z W 1 v d m V k Q 2 9 s d W 1 u c z E u e 0 N v b H V t b j E z N j Q s M T M 2 M 3 0 m c X V v d D s s J n F 1 b 3 Q 7 U 2 V j d G l v b j E v R m F y Y W R h e S A x M C A x M F 8 y K z N f Q S 9 B d X R v U m V t b 3 Z l Z E N v b H V t b n M x L n t D b 2 x 1 b W 4 x M z Y 1 L D E z N j R 9 J n F 1 b 3 Q 7 L C Z x d W 9 0 O 1 N l Y 3 R p b 2 4 x L 0 Z h c m F k Y X k g M T A g M T B f M i s z X 0 E v Q X V 0 b 1 J l b W 9 2 Z W R D b 2 x 1 b W 5 z M S 5 7 Q 2 9 s d W 1 u M T M 2 N i w x M z Y 1 f S Z x d W 9 0 O y w m c X V v d D t T Z W N 0 a W 9 u M S 9 G Y X J h Z G F 5 I D E w I D E w X z I r M 1 9 B L 0 F 1 d G 9 S Z W 1 v d m V k Q 2 9 s d W 1 u c z E u e 0 N v b H V t b j E z N j c s M T M 2 N n 0 m c X V v d D s s J n F 1 b 3 Q 7 U 2 V j d G l v b j E v R m F y Y W R h e S A x M C A x M F 8 y K z N f Q S 9 B d X R v U m V t b 3 Z l Z E N v b H V t b n M x L n t D b 2 x 1 b W 4 x M z Y 4 L D E z N j d 9 J n F 1 b 3 Q 7 L C Z x d W 9 0 O 1 N l Y 3 R p b 2 4 x L 0 Z h c m F k Y X k g M T A g M T B f M i s z X 0 E v Q X V 0 b 1 J l b W 9 2 Z W R D b 2 x 1 b W 5 z M S 5 7 Q 2 9 s d W 1 u M T M 2 O S w x M z Y 4 f S Z x d W 9 0 O y w m c X V v d D t T Z W N 0 a W 9 u M S 9 G Y X J h Z G F 5 I D E w I D E w X z I r M 1 9 B L 0 F 1 d G 9 S Z W 1 v d m V k Q 2 9 s d W 1 u c z E u e 0 N v b H V t b j E z N z A s M T M 2 O X 0 m c X V v d D s s J n F 1 b 3 Q 7 U 2 V j d G l v b j E v R m F y Y W R h e S A x M C A x M F 8 y K z N f Q S 9 B d X R v U m V t b 3 Z l Z E N v b H V t b n M x L n t D b 2 x 1 b W 4 x M z c x L D E z N z B 9 J n F 1 b 3 Q 7 L C Z x d W 9 0 O 1 N l Y 3 R p b 2 4 x L 0 Z h c m F k Y X k g M T A g M T B f M i s z X 0 E v Q X V 0 b 1 J l b W 9 2 Z W R D b 2 x 1 b W 5 z M S 5 7 Q 2 9 s d W 1 u M T M 3 M i w x M z c x f S Z x d W 9 0 O y w m c X V v d D t T Z W N 0 a W 9 u M S 9 G Y X J h Z G F 5 I D E w I D E w X z I r M 1 9 B L 0 F 1 d G 9 S Z W 1 v d m V k Q 2 9 s d W 1 u c z E u e 0 N v b H V t b j E z N z M s M T M 3 M n 0 m c X V v d D s s J n F 1 b 3 Q 7 U 2 V j d G l v b j E v R m F y Y W R h e S A x M C A x M F 8 y K z N f Q S 9 B d X R v U m V t b 3 Z l Z E N v b H V t b n M x L n t D b 2 x 1 b W 4 x M z c 0 L D E z N z N 9 J n F 1 b 3 Q 7 L C Z x d W 9 0 O 1 N l Y 3 R p b 2 4 x L 0 Z h c m F k Y X k g M T A g M T B f M i s z X 0 E v Q X V 0 b 1 J l b W 9 2 Z W R D b 2 x 1 b W 5 z M S 5 7 Q 2 9 s d W 1 u M T M 3 N S w x M z c 0 f S Z x d W 9 0 O y w m c X V v d D t T Z W N 0 a W 9 u M S 9 G Y X J h Z G F 5 I D E w I D E w X z I r M 1 9 B L 0 F 1 d G 9 S Z W 1 v d m V k Q 2 9 s d W 1 u c z E u e 0 N v b H V t b j E z N z Y s M T M 3 N X 0 m c X V v d D s s J n F 1 b 3 Q 7 U 2 V j d G l v b j E v R m F y Y W R h e S A x M C A x M F 8 y K z N f Q S 9 B d X R v U m V t b 3 Z l Z E N v b H V t b n M x L n t D b 2 x 1 b W 4 x M z c 3 L D E z N z Z 9 J n F 1 b 3 Q 7 L C Z x d W 9 0 O 1 N l Y 3 R p b 2 4 x L 0 Z h c m F k Y X k g M T A g M T B f M i s z X 0 E v Q X V 0 b 1 J l b W 9 2 Z W R D b 2 x 1 b W 5 z M S 5 7 Q 2 9 s d W 1 u M T M 3 O C w x M z c 3 f S Z x d W 9 0 O y w m c X V v d D t T Z W N 0 a W 9 u M S 9 G Y X J h Z G F 5 I D E w I D E w X z I r M 1 9 B L 0 F 1 d G 9 S Z W 1 v d m V k Q 2 9 s d W 1 u c z E u e 0 N v b H V t b j E z N z k s M T M 3 O H 0 m c X V v d D s s J n F 1 b 3 Q 7 U 2 V j d G l v b j E v R m F y Y W R h e S A x M C A x M F 8 y K z N f Q S 9 B d X R v U m V t b 3 Z l Z E N v b H V t b n M x L n t D b 2 x 1 b W 4 x M z g w L D E z N z l 9 J n F 1 b 3 Q 7 L C Z x d W 9 0 O 1 N l Y 3 R p b 2 4 x L 0 Z h c m F k Y X k g M T A g M T B f M i s z X 0 E v Q X V 0 b 1 J l b W 9 2 Z W R D b 2 x 1 b W 5 z M S 5 7 Q 2 9 s d W 1 u M T M 4 M S w x M z g w f S Z x d W 9 0 O y w m c X V v d D t T Z W N 0 a W 9 u M S 9 G Y X J h Z G F 5 I D E w I D E w X z I r M 1 9 B L 0 F 1 d G 9 S Z W 1 v d m V k Q 2 9 s d W 1 u c z E u e 0 N v b H V t b j E z O D I s M T M 4 M X 0 m c X V v d D s s J n F 1 b 3 Q 7 U 2 V j d G l v b j E v R m F y Y W R h e S A x M C A x M F 8 y K z N f Q S 9 B d X R v U m V t b 3 Z l Z E N v b H V t b n M x L n t D b 2 x 1 b W 4 x M z g z L D E z O D J 9 J n F 1 b 3 Q 7 L C Z x d W 9 0 O 1 N l Y 3 R p b 2 4 x L 0 Z h c m F k Y X k g M T A g M T B f M i s z X 0 E v Q X V 0 b 1 J l b W 9 2 Z W R D b 2 x 1 b W 5 z M S 5 7 Q 2 9 s d W 1 u M T M 4 N C w x M z g z f S Z x d W 9 0 O y w m c X V v d D t T Z W N 0 a W 9 u M S 9 G Y X J h Z G F 5 I D E w I D E w X z I r M 1 9 B L 0 F 1 d G 9 S Z W 1 v d m V k Q 2 9 s d W 1 u c z E u e 0 N v b H V t b j E z O D U s M T M 4 N H 0 m c X V v d D s s J n F 1 b 3 Q 7 U 2 V j d G l v b j E v R m F y Y W R h e S A x M C A x M F 8 y K z N f Q S 9 B d X R v U m V t b 3 Z l Z E N v b H V t b n M x L n t D b 2 x 1 b W 4 x M z g 2 L D E z O D V 9 J n F 1 b 3 Q 7 L C Z x d W 9 0 O 1 N l Y 3 R p b 2 4 x L 0 Z h c m F k Y X k g M T A g M T B f M i s z X 0 E v Q X V 0 b 1 J l b W 9 2 Z W R D b 2 x 1 b W 5 z M S 5 7 Q 2 9 s d W 1 u M T M 4 N y w x M z g 2 f S Z x d W 9 0 O y w m c X V v d D t T Z W N 0 a W 9 u M S 9 G Y X J h Z G F 5 I D E w I D E w X z I r M 1 9 B L 0 F 1 d G 9 S Z W 1 v d m V k Q 2 9 s d W 1 u c z E u e 0 N v b H V t b j E z O D g s M T M 4 N 3 0 m c X V v d D s s J n F 1 b 3 Q 7 U 2 V j d G l v b j E v R m F y Y W R h e S A x M C A x M F 8 y K z N f Q S 9 B d X R v U m V t b 3 Z l Z E N v b H V t b n M x L n t D b 2 x 1 b W 4 x M z g 5 L D E z O D h 9 J n F 1 b 3 Q 7 L C Z x d W 9 0 O 1 N l Y 3 R p b 2 4 x L 0 Z h c m F k Y X k g M T A g M T B f M i s z X 0 E v Q X V 0 b 1 J l b W 9 2 Z W R D b 2 x 1 b W 5 z M S 5 7 Q 2 9 s d W 1 u M T M 5 M C w x M z g 5 f S Z x d W 9 0 O y w m c X V v d D t T Z W N 0 a W 9 u M S 9 G Y X J h Z G F 5 I D E w I D E w X z I r M 1 9 B L 0 F 1 d G 9 S Z W 1 v d m V k Q 2 9 s d W 1 u c z E u e 0 N v b H V t b j E z O T E s M T M 5 M H 0 m c X V v d D s s J n F 1 b 3 Q 7 U 2 V j d G l v b j E v R m F y Y W R h e S A x M C A x M F 8 y K z N f Q S 9 B d X R v U m V t b 3 Z l Z E N v b H V t b n M x L n t D b 2 x 1 b W 4 x M z k y L D E z O T F 9 J n F 1 b 3 Q 7 L C Z x d W 9 0 O 1 N l Y 3 R p b 2 4 x L 0 Z h c m F k Y X k g M T A g M T B f M i s z X 0 E v Q X V 0 b 1 J l b W 9 2 Z W R D b 2 x 1 b W 5 z M S 5 7 Q 2 9 s d W 1 u M T M 5 M y w x M z k y f S Z x d W 9 0 O y w m c X V v d D t T Z W N 0 a W 9 u M S 9 G Y X J h Z G F 5 I D E w I D E w X z I r M 1 9 B L 0 F 1 d G 9 S Z W 1 v d m V k Q 2 9 s d W 1 u c z E u e 0 N v b H V t b j E z O T Q s M T M 5 M 3 0 m c X V v d D s s J n F 1 b 3 Q 7 U 2 V j d G l v b j E v R m F y Y W R h e S A x M C A x M F 8 y K z N f Q S 9 B d X R v U m V t b 3 Z l Z E N v b H V t b n M x L n t D b 2 x 1 b W 4 x M z k 1 L D E z O T R 9 J n F 1 b 3 Q 7 L C Z x d W 9 0 O 1 N l Y 3 R p b 2 4 x L 0 Z h c m F k Y X k g M T A g M T B f M i s z X 0 E v Q X V 0 b 1 J l b W 9 2 Z W R D b 2 x 1 b W 5 z M S 5 7 Q 2 9 s d W 1 u M T M 5 N i w x M z k 1 f S Z x d W 9 0 O y w m c X V v d D t T Z W N 0 a W 9 u M S 9 G Y X J h Z G F 5 I D E w I D E w X z I r M 1 9 B L 0 F 1 d G 9 S Z W 1 v d m V k Q 2 9 s d W 1 u c z E u e 0 N v b H V t b j E z O T c s M T M 5 N n 0 m c X V v d D s s J n F 1 b 3 Q 7 U 2 V j d G l v b j E v R m F y Y W R h e S A x M C A x M F 8 y K z N f Q S 9 B d X R v U m V t b 3 Z l Z E N v b H V t b n M x L n t D b 2 x 1 b W 4 x M z k 4 L D E z O T d 9 J n F 1 b 3 Q 7 L C Z x d W 9 0 O 1 N l Y 3 R p b 2 4 x L 0 Z h c m F k Y X k g M T A g M T B f M i s z X 0 E v Q X V 0 b 1 J l b W 9 2 Z W R D b 2 x 1 b W 5 z M S 5 7 Q 2 9 s d W 1 u M T M 5 O S w x M z k 4 f S Z x d W 9 0 O y w m c X V v d D t T Z W N 0 a W 9 u M S 9 G Y X J h Z G F 5 I D E w I D E w X z I r M 1 9 B L 0 F 1 d G 9 S Z W 1 v d m V k Q 2 9 s d W 1 u c z E u e 0 N v b H V t b j E 0 M D A s M T M 5 O X 0 m c X V v d D s s J n F 1 b 3 Q 7 U 2 V j d G l v b j E v R m F y Y W R h e S A x M C A x M F 8 y K z N f Q S 9 B d X R v U m V t b 3 Z l Z E N v b H V t b n M x L n t D b 2 x 1 b W 4 x N D A x L D E 0 M D B 9 J n F 1 b 3 Q 7 L C Z x d W 9 0 O 1 N l Y 3 R p b 2 4 x L 0 Z h c m F k Y X k g M T A g M T B f M i s z X 0 E v Q X V 0 b 1 J l b W 9 2 Z W R D b 2 x 1 b W 5 z M S 5 7 Q 2 9 s d W 1 u M T Q w M i w x N D A x f S Z x d W 9 0 O y w m c X V v d D t T Z W N 0 a W 9 u M S 9 G Y X J h Z G F 5 I D E w I D E w X z I r M 1 9 B L 0 F 1 d G 9 S Z W 1 v d m V k Q 2 9 s d W 1 u c z E u e 0 N v b H V t b j E 0 M D M s M T Q w M n 0 m c X V v d D s s J n F 1 b 3 Q 7 U 2 V j d G l v b j E v R m F y Y W R h e S A x M C A x M F 8 y K z N f Q S 9 B d X R v U m V t b 3 Z l Z E N v b H V t b n M x L n t D b 2 x 1 b W 4 x N D A 0 L D E 0 M D N 9 J n F 1 b 3 Q 7 L C Z x d W 9 0 O 1 N l Y 3 R p b 2 4 x L 0 Z h c m F k Y X k g M T A g M T B f M i s z X 0 E v Q X V 0 b 1 J l b W 9 2 Z W R D b 2 x 1 b W 5 z M S 5 7 Q 2 9 s d W 1 u M T Q w N S w x N D A 0 f S Z x d W 9 0 O y w m c X V v d D t T Z W N 0 a W 9 u M S 9 G Y X J h Z G F 5 I D E w I D E w X z I r M 1 9 B L 0 F 1 d G 9 S Z W 1 v d m V k Q 2 9 s d W 1 u c z E u e 0 N v b H V t b j E 0 M D Y s M T Q w N X 0 m c X V v d D s s J n F 1 b 3 Q 7 U 2 V j d G l v b j E v R m F y Y W R h e S A x M C A x M F 8 y K z N f Q S 9 B d X R v U m V t b 3 Z l Z E N v b H V t b n M x L n t D b 2 x 1 b W 4 x N D A 3 L D E 0 M D Z 9 J n F 1 b 3 Q 7 L C Z x d W 9 0 O 1 N l Y 3 R p b 2 4 x L 0 Z h c m F k Y X k g M T A g M T B f M i s z X 0 E v Q X V 0 b 1 J l b W 9 2 Z W R D b 2 x 1 b W 5 z M S 5 7 Q 2 9 s d W 1 u M T Q w O C w x N D A 3 f S Z x d W 9 0 O y w m c X V v d D t T Z W N 0 a W 9 u M S 9 G Y X J h Z G F 5 I D E w I D E w X z I r M 1 9 B L 0 F 1 d G 9 S Z W 1 v d m V k Q 2 9 s d W 1 u c z E u e 0 N v b H V t b j E 0 M D k s M T Q w O H 0 m c X V v d D s s J n F 1 b 3 Q 7 U 2 V j d G l v b j E v R m F y Y W R h e S A x M C A x M F 8 y K z N f Q S 9 B d X R v U m V t b 3 Z l Z E N v b H V t b n M x L n t D b 2 x 1 b W 4 x N D E w L D E 0 M D l 9 J n F 1 b 3 Q 7 L C Z x d W 9 0 O 1 N l Y 3 R p b 2 4 x L 0 Z h c m F k Y X k g M T A g M T B f M i s z X 0 E v Q X V 0 b 1 J l b W 9 2 Z W R D b 2 x 1 b W 5 z M S 5 7 Q 2 9 s d W 1 u M T Q x M S w x N D E w f S Z x d W 9 0 O y w m c X V v d D t T Z W N 0 a W 9 u M S 9 G Y X J h Z G F 5 I D E w I D E w X z I r M 1 9 B L 0 F 1 d G 9 S Z W 1 v d m V k Q 2 9 s d W 1 u c z E u e 0 N v b H V t b j E 0 M T I s M T Q x M X 0 m c X V v d D s s J n F 1 b 3 Q 7 U 2 V j d G l v b j E v R m F y Y W R h e S A x M C A x M F 8 y K z N f Q S 9 B d X R v U m V t b 3 Z l Z E N v b H V t b n M x L n t D b 2 x 1 b W 4 x N D E z L D E 0 M T J 9 J n F 1 b 3 Q 7 L C Z x d W 9 0 O 1 N l Y 3 R p b 2 4 x L 0 Z h c m F k Y X k g M T A g M T B f M i s z X 0 E v Q X V 0 b 1 J l b W 9 2 Z W R D b 2 x 1 b W 5 z M S 5 7 Q 2 9 s d W 1 u M T Q x N C w x N D E z f S Z x d W 9 0 O y w m c X V v d D t T Z W N 0 a W 9 u M S 9 G Y X J h Z G F 5 I D E w I D E w X z I r M 1 9 B L 0 F 1 d G 9 S Z W 1 v d m V k Q 2 9 s d W 1 u c z E u e 0 N v b H V t b j E 0 M T U s M T Q x N H 0 m c X V v d D s s J n F 1 b 3 Q 7 U 2 V j d G l v b j E v R m F y Y W R h e S A x M C A x M F 8 y K z N f Q S 9 B d X R v U m V t b 3 Z l Z E N v b H V t b n M x L n t D b 2 x 1 b W 4 x N D E 2 L D E 0 M T V 9 J n F 1 b 3 Q 7 L C Z x d W 9 0 O 1 N l Y 3 R p b 2 4 x L 0 Z h c m F k Y X k g M T A g M T B f M i s z X 0 E v Q X V 0 b 1 J l b W 9 2 Z W R D b 2 x 1 b W 5 z M S 5 7 Q 2 9 s d W 1 u M T Q x N y w x N D E 2 f S Z x d W 9 0 O y w m c X V v d D t T Z W N 0 a W 9 u M S 9 G Y X J h Z G F 5 I D E w I D E w X z I r M 1 9 B L 0 F 1 d G 9 S Z W 1 v d m V k Q 2 9 s d W 1 u c z E u e 0 N v b H V t b j E 0 M T g s M T Q x N 3 0 m c X V v d D s s J n F 1 b 3 Q 7 U 2 V j d G l v b j E v R m F y Y W R h e S A x M C A x M F 8 y K z N f Q S 9 B d X R v U m V t b 3 Z l Z E N v b H V t b n M x L n t D b 2 x 1 b W 4 x N D E 5 L D E 0 M T h 9 J n F 1 b 3 Q 7 L C Z x d W 9 0 O 1 N l Y 3 R p b 2 4 x L 0 Z h c m F k Y X k g M T A g M T B f M i s z X 0 E v Q X V 0 b 1 J l b W 9 2 Z W R D b 2 x 1 b W 5 z M S 5 7 Q 2 9 s d W 1 u M T Q y M C w x N D E 5 f S Z x d W 9 0 O y w m c X V v d D t T Z W N 0 a W 9 u M S 9 G Y X J h Z G F 5 I D E w I D E w X z I r M 1 9 B L 0 F 1 d G 9 S Z W 1 v d m V k Q 2 9 s d W 1 u c z E u e 0 N v b H V t b j E 0 M j E s M T Q y M H 0 m c X V v d D s s J n F 1 b 3 Q 7 U 2 V j d G l v b j E v R m F y Y W R h e S A x M C A x M F 8 y K z N f Q S 9 B d X R v U m V t b 3 Z l Z E N v b H V t b n M x L n t D b 2 x 1 b W 4 x N D I y L D E 0 M j F 9 J n F 1 b 3 Q 7 L C Z x d W 9 0 O 1 N l Y 3 R p b 2 4 x L 0 Z h c m F k Y X k g M T A g M T B f M i s z X 0 E v Q X V 0 b 1 J l b W 9 2 Z W R D b 2 x 1 b W 5 z M S 5 7 Q 2 9 s d W 1 u M T Q y M y w x N D I y f S Z x d W 9 0 O y w m c X V v d D t T Z W N 0 a W 9 u M S 9 G Y X J h Z G F 5 I D E w I D E w X z I r M 1 9 B L 0 F 1 d G 9 S Z W 1 v d m V k Q 2 9 s d W 1 u c z E u e 0 N v b H V t b j E 0 M j Q s M T Q y M 3 0 m c X V v d D s s J n F 1 b 3 Q 7 U 2 V j d G l v b j E v R m F y Y W R h e S A x M C A x M F 8 y K z N f Q S 9 B d X R v U m V t b 3 Z l Z E N v b H V t b n M x L n t D b 2 x 1 b W 4 x N D I 1 L D E 0 M j R 9 J n F 1 b 3 Q 7 L C Z x d W 9 0 O 1 N l Y 3 R p b 2 4 x L 0 Z h c m F k Y X k g M T A g M T B f M i s z X 0 E v Q X V 0 b 1 J l b W 9 2 Z W R D b 2 x 1 b W 5 z M S 5 7 Q 2 9 s d W 1 u M T Q y N i w x N D I 1 f S Z x d W 9 0 O y w m c X V v d D t T Z W N 0 a W 9 u M S 9 G Y X J h Z G F 5 I D E w I D E w X z I r M 1 9 B L 0 F 1 d G 9 S Z W 1 v d m V k Q 2 9 s d W 1 u c z E u e 0 N v b H V t b j E 0 M j c s M T Q y N n 0 m c X V v d D s s J n F 1 b 3 Q 7 U 2 V j d G l v b j E v R m F y Y W R h e S A x M C A x M F 8 y K z N f Q S 9 B d X R v U m V t b 3 Z l Z E N v b H V t b n M x L n t D b 2 x 1 b W 4 x N D I 4 L D E 0 M j d 9 J n F 1 b 3 Q 7 L C Z x d W 9 0 O 1 N l Y 3 R p b 2 4 x L 0 Z h c m F k Y X k g M T A g M T B f M i s z X 0 E v Q X V 0 b 1 J l b W 9 2 Z W R D b 2 x 1 b W 5 z M S 5 7 Q 2 9 s d W 1 u M T Q y O S w x N D I 4 f S Z x d W 9 0 O y w m c X V v d D t T Z W N 0 a W 9 u M S 9 G Y X J h Z G F 5 I D E w I D E w X z I r M 1 9 B L 0 F 1 d G 9 S Z W 1 v d m V k Q 2 9 s d W 1 u c z E u e 0 N v b H V t b j E 0 M z A s M T Q y O X 0 m c X V v d D s s J n F 1 b 3 Q 7 U 2 V j d G l v b j E v R m F y Y W R h e S A x M C A x M F 8 y K z N f Q S 9 B d X R v U m V t b 3 Z l Z E N v b H V t b n M x L n t D b 2 x 1 b W 4 x N D M x L D E 0 M z B 9 J n F 1 b 3 Q 7 L C Z x d W 9 0 O 1 N l Y 3 R p b 2 4 x L 0 Z h c m F k Y X k g M T A g M T B f M i s z X 0 E v Q X V 0 b 1 J l b W 9 2 Z W R D b 2 x 1 b W 5 z M S 5 7 Q 2 9 s d W 1 u M T Q z M i w x N D M x f S Z x d W 9 0 O y w m c X V v d D t T Z W N 0 a W 9 u M S 9 G Y X J h Z G F 5 I D E w I D E w X z I r M 1 9 B L 0 F 1 d G 9 S Z W 1 v d m V k Q 2 9 s d W 1 u c z E u e 0 N v b H V t b j E 0 M z M s M T Q z M n 0 m c X V v d D s s J n F 1 b 3 Q 7 U 2 V j d G l v b j E v R m F y Y W R h e S A x M C A x M F 8 y K z N f Q S 9 B d X R v U m V t b 3 Z l Z E N v b H V t b n M x L n t D b 2 x 1 b W 4 x N D M 0 L D E 0 M z N 9 J n F 1 b 3 Q 7 L C Z x d W 9 0 O 1 N l Y 3 R p b 2 4 x L 0 Z h c m F k Y X k g M T A g M T B f M i s z X 0 E v Q X V 0 b 1 J l b W 9 2 Z W R D b 2 x 1 b W 5 z M S 5 7 Q 2 9 s d W 1 u M T Q z N S w x N D M 0 f S Z x d W 9 0 O y w m c X V v d D t T Z W N 0 a W 9 u M S 9 G Y X J h Z G F 5 I D E w I D E w X z I r M 1 9 B L 0 F 1 d G 9 S Z W 1 v d m V k Q 2 9 s d W 1 u c z E u e 0 N v b H V t b j E 0 M z Y s M T Q z N X 0 m c X V v d D s s J n F 1 b 3 Q 7 U 2 V j d G l v b j E v R m F y Y W R h e S A x M C A x M F 8 y K z N f Q S 9 B d X R v U m V t b 3 Z l Z E N v b H V t b n M x L n t D b 2 x 1 b W 4 x N D M 3 L D E 0 M z Z 9 J n F 1 b 3 Q 7 L C Z x d W 9 0 O 1 N l Y 3 R p b 2 4 x L 0 Z h c m F k Y X k g M T A g M T B f M i s z X 0 E v Q X V 0 b 1 J l b W 9 2 Z W R D b 2 x 1 b W 5 z M S 5 7 Q 2 9 s d W 1 u M T Q z O C w x N D M 3 f S Z x d W 9 0 O y w m c X V v d D t T Z W N 0 a W 9 u M S 9 G Y X J h Z G F 5 I D E w I D E w X z I r M 1 9 B L 0 F 1 d G 9 S Z W 1 v d m V k Q 2 9 s d W 1 u c z E u e 0 N v b H V t b j E 0 M z k s M T Q z O H 0 m c X V v d D s s J n F 1 b 3 Q 7 U 2 V j d G l v b j E v R m F y Y W R h e S A x M C A x M F 8 y K z N f Q S 9 B d X R v U m V t b 3 Z l Z E N v b H V t b n M x L n t D b 2 x 1 b W 4 x N D Q w L D E 0 M z l 9 J n F 1 b 3 Q 7 L C Z x d W 9 0 O 1 N l Y 3 R p b 2 4 x L 0 Z h c m F k Y X k g M T A g M T B f M i s z X 0 E v Q X V 0 b 1 J l b W 9 2 Z W R D b 2 x 1 b W 5 z M S 5 7 Q 2 9 s d W 1 u M T Q 0 M S w x N D Q w f S Z x d W 9 0 O y w m c X V v d D t T Z W N 0 a W 9 u M S 9 G Y X J h Z G F 5 I D E w I D E w X z I r M 1 9 B L 0 F 1 d G 9 S Z W 1 v d m V k Q 2 9 s d W 1 u c z E u e 0 N v b H V t b j E 0 N D I s M T Q 0 M X 0 m c X V v d D s s J n F 1 b 3 Q 7 U 2 V j d G l v b j E v R m F y Y W R h e S A x M C A x M F 8 y K z N f Q S 9 B d X R v U m V t b 3 Z l Z E N v b H V t b n M x L n t D b 2 x 1 b W 4 x N D Q z L D E 0 N D J 9 J n F 1 b 3 Q 7 L C Z x d W 9 0 O 1 N l Y 3 R p b 2 4 x L 0 Z h c m F k Y X k g M T A g M T B f M i s z X 0 E v Q X V 0 b 1 J l b W 9 2 Z W R D b 2 x 1 b W 5 z M S 5 7 Q 2 9 s d W 1 u M T Q 0 N C w x N D Q z f S Z x d W 9 0 O y w m c X V v d D t T Z W N 0 a W 9 u M S 9 G Y X J h Z G F 5 I D E w I D E w X z I r M 1 9 B L 0 F 1 d G 9 S Z W 1 v d m V k Q 2 9 s d W 1 u c z E u e 0 N v b H V t b j E 0 N D U s M T Q 0 N H 0 m c X V v d D s s J n F 1 b 3 Q 7 U 2 V j d G l v b j E v R m F y Y W R h e S A x M C A x M F 8 y K z N f Q S 9 B d X R v U m V t b 3 Z l Z E N v b H V t b n M x L n t D b 2 x 1 b W 4 x N D Q 2 L D E 0 N D V 9 J n F 1 b 3 Q 7 L C Z x d W 9 0 O 1 N l Y 3 R p b 2 4 x L 0 Z h c m F k Y X k g M T A g M T B f M i s z X 0 E v Q X V 0 b 1 J l b W 9 2 Z W R D b 2 x 1 b W 5 z M S 5 7 Q 2 9 s d W 1 u M T Q 0 N y w x N D Q 2 f S Z x d W 9 0 O y w m c X V v d D t T Z W N 0 a W 9 u M S 9 G Y X J h Z G F 5 I D E w I D E w X z I r M 1 9 B L 0 F 1 d G 9 S Z W 1 v d m V k Q 2 9 s d W 1 u c z E u e 0 N v b H V t b j E 0 N D g s M T Q 0 N 3 0 m c X V v d D s s J n F 1 b 3 Q 7 U 2 V j d G l v b j E v R m F y Y W R h e S A x M C A x M F 8 y K z N f Q S 9 B d X R v U m V t b 3 Z l Z E N v b H V t b n M x L n t D b 2 x 1 b W 4 x N D Q 5 L D E 0 N D h 9 J n F 1 b 3 Q 7 L C Z x d W 9 0 O 1 N l Y 3 R p b 2 4 x L 0 Z h c m F k Y X k g M T A g M T B f M i s z X 0 E v Q X V 0 b 1 J l b W 9 2 Z W R D b 2 x 1 b W 5 z M S 5 7 Q 2 9 s d W 1 u M T Q 1 M C w x N D Q 5 f S Z x d W 9 0 O y w m c X V v d D t T Z W N 0 a W 9 u M S 9 G Y X J h Z G F 5 I D E w I D E w X z I r M 1 9 B L 0 F 1 d G 9 S Z W 1 v d m V k Q 2 9 s d W 1 u c z E u e 0 N v b H V t b j E 0 N T E s M T Q 1 M H 0 m c X V v d D s s J n F 1 b 3 Q 7 U 2 V j d G l v b j E v R m F y Y W R h e S A x M C A x M F 8 y K z N f Q S 9 B d X R v U m V t b 3 Z l Z E N v b H V t b n M x L n t D b 2 x 1 b W 4 x N D U y L D E 0 N T F 9 J n F 1 b 3 Q 7 L C Z x d W 9 0 O 1 N l Y 3 R p b 2 4 x L 0 Z h c m F k Y X k g M T A g M T B f M i s z X 0 E v Q X V 0 b 1 J l b W 9 2 Z W R D b 2 x 1 b W 5 z M S 5 7 Q 2 9 s d W 1 u M T Q 1 M y w x N D U y f S Z x d W 9 0 O y w m c X V v d D t T Z W N 0 a W 9 u M S 9 G Y X J h Z G F 5 I D E w I D E w X z I r M 1 9 B L 0 F 1 d G 9 S Z W 1 v d m V k Q 2 9 s d W 1 u c z E u e 0 N v b H V t b j E 0 N T Q s M T Q 1 M 3 0 m c X V v d D s s J n F 1 b 3 Q 7 U 2 V j d G l v b j E v R m F y Y W R h e S A x M C A x M F 8 y K z N f Q S 9 B d X R v U m V t b 3 Z l Z E N v b H V t b n M x L n t D b 2 x 1 b W 4 x N D U 1 L D E 0 N T R 9 J n F 1 b 3 Q 7 L C Z x d W 9 0 O 1 N l Y 3 R p b 2 4 x L 0 Z h c m F k Y X k g M T A g M T B f M i s z X 0 E v Q X V 0 b 1 J l b W 9 2 Z W R D b 2 x 1 b W 5 z M S 5 7 Q 2 9 s d W 1 u M T Q 1 N i w x N D U 1 f S Z x d W 9 0 O y w m c X V v d D t T Z W N 0 a W 9 u M S 9 G Y X J h Z G F 5 I D E w I D E w X z I r M 1 9 B L 0 F 1 d G 9 S Z W 1 v d m V k Q 2 9 s d W 1 u c z E u e 0 N v b H V t b j E 0 N T c s M T Q 1 N n 0 m c X V v d D s s J n F 1 b 3 Q 7 U 2 V j d G l v b j E v R m F y Y W R h e S A x M C A x M F 8 y K z N f Q S 9 B d X R v U m V t b 3 Z l Z E N v b H V t b n M x L n t D b 2 x 1 b W 4 x N D U 4 L D E 0 N T d 9 J n F 1 b 3 Q 7 L C Z x d W 9 0 O 1 N l Y 3 R p b 2 4 x L 0 Z h c m F k Y X k g M T A g M T B f M i s z X 0 E v Q X V 0 b 1 J l b W 9 2 Z W R D b 2 x 1 b W 5 z M S 5 7 Q 2 9 s d W 1 u M T Q 1 O S w x N D U 4 f S Z x d W 9 0 O y w m c X V v d D t T Z W N 0 a W 9 u M S 9 G Y X J h Z G F 5 I D E w I D E w X z I r M 1 9 B L 0 F 1 d G 9 S Z W 1 v d m V k Q 2 9 s d W 1 u c z E u e 0 N v b H V t b j E 0 N j A s M T Q 1 O X 0 m c X V v d D s s J n F 1 b 3 Q 7 U 2 V j d G l v b j E v R m F y Y W R h e S A x M C A x M F 8 y K z N f Q S 9 B d X R v U m V t b 3 Z l Z E N v b H V t b n M x L n t D b 2 x 1 b W 4 x N D Y x L D E 0 N j B 9 J n F 1 b 3 Q 7 L C Z x d W 9 0 O 1 N l Y 3 R p b 2 4 x L 0 Z h c m F k Y X k g M T A g M T B f M i s z X 0 E v Q X V 0 b 1 J l b W 9 2 Z W R D b 2 x 1 b W 5 z M S 5 7 Q 2 9 s d W 1 u M T Q 2 M i w x N D Y x f S Z x d W 9 0 O y w m c X V v d D t T Z W N 0 a W 9 u M S 9 G Y X J h Z G F 5 I D E w I D E w X z I r M 1 9 B L 0 F 1 d G 9 S Z W 1 v d m V k Q 2 9 s d W 1 u c z E u e 0 N v b H V t b j E 0 N j M s M T Q 2 M n 0 m c X V v d D s s J n F 1 b 3 Q 7 U 2 V j d G l v b j E v R m F y Y W R h e S A x M C A x M F 8 y K z N f Q S 9 B d X R v U m V t b 3 Z l Z E N v b H V t b n M x L n t D b 2 x 1 b W 4 x N D Y 0 L D E 0 N j N 9 J n F 1 b 3 Q 7 L C Z x d W 9 0 O 1 N l Y 3 R p b 2 4 x L 0 Z h c m F k Y X k g M T A g M T B f M i s z X 0 E v Q X V 0 b 1 J l b W 9 2 Z W R D b 2 x 1 b W 5 z M S 5 7 Q 2 9 s d W 1 u M T Q 2 N S w x N D Y 0 f S Z x d W 9 0 O y w m c X V v d D t T Z W N 0 a W 9 u M S 9 G Y X J h Z G F 5 I D E w I D E w X z I r M 1 9 B L 0 F 1 d G 9 S Z W 1 v d m V k Q 2 9 s d W 1 u c z E u e 0 N v b H V t b j E 0 N j Y s M T Q 2 N X 0 m c X V v d D s s J n F 1 b 3 Q 7 U 2 V j d G l v b j E v R m F y Y W R h e S A x M C A x M F 8 y K z N f Q S 9 B d X R v U m V t b 3 Z l Z E N v b H V t b n M x L n t D b 2 x 1 b W 4 x N D Y 3 L D E 0 N j Z 9 J n F 1 b 3 Q 7 L C Z x d W 9 0 O 1 N l Y 3 R p b 2 4 x L 0 Z h c m F k Y X k g M T A g M T B f M i s z X 0 E v Q X V 0 b 1 J l b W 9 2 Z W R D b 2 x 1 b W 5 z M S 5 7 Q 2 9 s d W 1 u M T Q 2 O C w x N D Y 3 f S Z x d W 9 0 O y w m c X V v d D t T Z W N 0 a W 9 u M S 9 G Y X J h Z G F 5 I D E w I D E w X z I r M 1 9 B L 0 F 1 d G 9 S Z W 1 v d m V k Q 2 9 s d W 1 u c z E u e 0 N v b H V t b j E 0 N j k s M T Q 2 O H 0 m c X V v d D s s J n F 1 b 3 Q 7 U 2 V j d G l v b j E v R m F y Y W R h e S A x M C A x M F 8 y K z N f Q S 9 B d X R v U m V t b 3 Z l Z E N v b H V t b n M x L n t D b 2 x 1 b W 4 x N D c w L D E 0 N j l 9 J n F 1 b 3 Q 7 L C Z x d W 9 0 O 1 N l Y 3 R p b 2 4 x L 0 Z h c m F k Y X k g M T A g M T B f M i s z X 0 E v Q X V 0 b 1 J l b W 9 2 Z W R D b 2 x 1 b W 5 z M S 5 7 Q 2 9 s d W 1 u M T Q 3 M S w x N D c w f S Z x d W 9 0 O y w m c X V v d D t T Z W N 0 a W 9 u M S 9 G Y X J h Z G F 5 I D E w I D E w X z I r M 1 9 B L 0 F 1 d G 9 S Z W 1 v d m V k Q 2 9 s d W 1 u c z E u e 0 N v b H V t b j E 0 N z I s M T Q 3 M X 0 m c X V v d D s s J n F 1 b 3 Q 7 U 2 V j d G l v b j E v R m F y Y W R h e S A x M C A x M F 8 y K z N f Q S 9 B d X R v U m V t b 3 Z l Z E N v b H V t b n M x L n t D b 2 x 1 b W 4 x N D c z L D E 0 N z J 9 J n F 1 b 3 Q 7 L C Z x d W 9 0 O 1 N l Y 3 R p b 2 4 x L 0 Z h c m F k Y X k g M T A g M T B f M i s z X 0 E v Q X V 0 b 1 J l b W 9 2 Z W R D b 2 x 1 b W 5 z M S 5 7 Q 2 9 s d W 1 u M T Q 3 N C w x N D c z f S Z x d W 9 0 O y w m c X V v d D t T Z W N 0 a W 9 u M S 9 G Y X J h Z G F 5 I D E w I D E w X z I r M 1 9 B L 0 F 1 d G 9 S Z W 1 v d m V k Q 2 9 s d W 1 u c z E u e 0 N v b H V t b j E 0 N z U s M T Q 3 N H 0 m c X V v d D s s J n F 1 b 3 Q 7 U 2 V j d G l v b j E v R m F y Y W R h e S A x M C A x M F 8 y K z N f Q S 9 B d X R v U m V t b 3 Z l Z E N v b H V t b n M x L n t D b 2 x 1 b W 4 x N D c 2 L D E 0 N z V 9 J n F 1 b 3 Q 7 L C Z x d W 9 0 O 1 N l Y 3 R p b 2 4 x L 0 Z h c m F k Y X k g M T A g M T B f M i s z X 0 E v Q X V 0 b 1 J l b W 9 2 Z W R D b 2 x 1 b W 5 z M S 5 7 Q 2 9 s d W 1 u M T Q 3 N y w x N D c 2 f S Z x d W 9 0 O y w m c X V v d D t T Z W N 0 a W 9 u M S 9 G Y X J h Z G F 5 I D E w I D E w X z I r M 1 9 B L 0 F 1 d G 9 S Z W 1 v d m V k Q 2 9 s d W 1 u c z E u e 0 N v b H V t b j E 0 N z g s M T Q 3 N 3 0 m c X V v d D s s J n F 1 b 3 Q 7 U 2 V j d G l v b j E v R m F y Y W R h e S A x M C A x M F 8 y K z N f Q S 9 B d X R v U m V t b 3 Z l Z E N v b H V t b n M x L n t D b 2 x 1 b W 4 x N D c 5 L D E 0 N z h 9 J n F 1 b 3 Q 7 L C Z x d W 9 0 O 1 N l Y 3 R p b 2 4 x L 0 Z h c m F k Y X k g M T A g M T B f M i s z X 0 E v Q X V 0 b 1 J l b W 9 2 Z W R D b 2 x 1 b W 5 z M S 5 7 Q 2 9 s d W 1 u M T Q 4 M C w x N D c 5 f S Z x d W 9 0 O y w m c X V v d D t T Z W N 0 a W 9 u M S 9 G Y X J h Z G F 5 I D E w I D E w X z I r M 1 9 B L 0 F 1 d G 9 S Z W 1 v d m V k Q 2 9 s d W 1 u c z E u e 0 N v b H V t b j E 0 O D E s M T Q 4 M H 0 m c X V v d D s s J n F 1 b 3 Q 7 U 2 V j d G l v b j E v R m F y Y W R h e S A x M C A x M F 8 y K z N f Q S 9 B d X R v U m V t b 3 Z l Z E N v b H V t b n M x L n t D b 2 x 1 b W 4 x N D g y L D E 0 O D F 9 J n F 1 b 3 Q 7 L C Z x d W 9 0 O 1 N l Y 3 R p b 2 4 x L 0 Z h c m F k Y X k g M T A g M T B f M i s z X 0 E v Q X V 0 b 1 J l b W 9 2 Z W R D b 2 x 1 b W 5 z M S 5 7 Q 2 9 s d W 1 u M T Q 4 M y w x N D g y f S Z x d W 9 0 O y w m c X V v d D t T Z W N 0 a W 9 u M S 9 G Y X J h Z G F 5 I D E w I D E w X z I r M 1 9 B L 0 F 1 d G 9 S Z W 1 v d m V k Q 2 9 s d W 1 u c z E u e 0 N v b H V t b j E 0 O D Q s M T Q 4 M 3 0 m c X V v d D s s J n F 1 b 3 Q 7 U 2 V j d G l v b j E v R m F y Y W R h e S A x M C A x M F 8 y K z N f Q S 9 B d X R v U m V t b 3 Z l Z E N v b H V t b n M x L n t D b 2 x 1 b W 4 x N D g 1 L D E 0 O D R 9 J n F 1 b 3 Q 7 L C Z x d W 9 0 O 1 N l Y 3 R p b 2 4 x L 0 Z h c m F k Y X k g M T A g M T B f M i s z X 0 E v Q X V 0 b 1 J l b W 9 2 Z W R D b 2 x 1 b W 5 z M S 5 7 Q 2 9 s d W 1 u M T Q 4 N i w x N D g 1 f S Z x d W 9 0 O y w m c X V v d D t T Z W N 0 a W 9 u M S 9 G Y X J h Z G F 5 I D E w I D E w X z I r M 1 9 B L 0 F 1 d G 9 S Z W 1 v d m V k Q 2 9 s d W 1 u c z E u e 0 N v b H V t b j E 0 O D c s M T Q 4 N n 0 m c X V v d D s s J n F 1 b 3 Q 7 U 2 V j d G l v b j E v R m F y Y W R h e S A x M C A x M F 8 y K z N f Q S 9 B d X R v U m V t b 3 Z l Z E N v b H V t b n M x L n t D b 2 x 1 b W 4 x N D g 4 L D E 0 O D d 9 J n F 1 b 3 Q 7 L C Z x d W 9 0 O 1 N l Y 3 R p b 2 4 x L 0 Z h c m F k Y X k g M T A g M T B f M i s z X 0 E v Q X V 0 b 1 J l b W 9 2 Z W R D b 2 x 1 b W 5 z M S 5 7 Q 2 9 s d W 1 u M T Q 4 O S w x N D g 4 f S Z x d W 9 0 O y w m c X V v d D t T Z W N 0 a W 9 u M S 9 G Y X J h Z G F 5 I D E w I D E w X z I r M 1 9 B L 0 F 1 d G 9 S Z W 1 v d m V k Q 2 9 s d W 1 u c z E u e 0 N v b H V t b j E 0 O T A s M T Q 4 O X 0 m c X V v d D s s J n F 1 b 3 Q 7 U 2 V j d G l v b j E v R m F y Y W R h e S A x M C A x M F 8 y K z N f Q S 9 B d X R v U m V t b 3 Z l Z E N v b H V t b n M x L n t D b 2 x 1 b W 4 x N D k x L D E 0 O T B 9 J n F 1 b 3 Q 7 L C Z x d W 9 0 O 1 N l Y 3 R p b 2 4 x L 0 Z h c m F k Y X k g M T A g M T B f M i s z X 0 E v Q X V 0 b 1 J l b W 9 2 Z W R D b 2 x 1 b W 5 z M S 5 7 Q 2 9 s d W 1 u M T Q 5 M i w x N D k x f S Z x d W 9 0 O y w m c X V v d D t T Z W N 0 a W 9 u M S 9 G Y X J h Z G F 5 I D E w I D E w X z I r M 1 9 B L 0 F 1 d G 9 S Z W 1 v d m V k Q 2 9 s d W 1 u c z E u e 0 N v b H V t b j E 0 O T M s M T Q 5 M n 0 m c X V v d D s s J n F 1 b 3 Q 7 U 2 V j d G l v b j E v R m F y Y W R h e S A x M C A x M F 8 y K z N f Q S 9 B d X R v U m V t b 3 Z l Z E N v b H V t b n M x L n t D b 2 x 1 b W 4 x N D k 0 L D E 0 O T N 9 J n F 1 b 3 Q 7 L C Z x d W 9 0 O 1 N l Y 3 R p b 2 4 x L 0 Z h c m F k Y X k g M T A g M T B f M i s z X 0 E v Q X V 0 b 1 J l b W 9 2 Z W R D b 2 x 1 b W 5 z M S 5 7 Q 2 9 s d W 1 u M T Q 5 N S w x N D k 0 f S Z x d W 9 0 O y w m c X V v d D t T Z W N 0 a W 9 u M S 9 G Y X J h Z G F 5 I D E w I D E w X z I r M 1 9 B L 0 F 1 d G 9 S Z W 1 v d m V k Q 2 9 s d W 1 u c z E u e 0 N v b H V t b j E 0 O T Y s M T Q 5 N X 0 m c X V v d D s s J n F 1 b 3 Q 7 U 2 V j d G l v b j E v R m F y Y W R h e S A x M C A x M F 8 y K z N f Q S 9 B d X R v U m V t b 3 Z l Z E N v b H V t b n M x L n t D b 2 x 1 b W 4 x N D k 3 L D E 0 O T Z 9 J n F 1 b 3 Q 7 L C Z x d W 9 0 O 1 N l Y 3 R p b 2 4 x L 0 Z h c m F k Y X k g M T A g M T B f M i s z X 0 E v Q X V 0 b 1 J l b W 9 2 Z W R D b 2 x 1 b W 5 z M S 5 7 Q 2 9 s d W 1 u M T Q 5 O C w x N D k 3 f S Z x d W 9 0 O y w m c X V v d D t T Z W N 0 a W 9 u M S 9 G Y X J h Z G F 5 I D E w I D E w X z I r M 1 9 B L 0 F 1 d G 9 S Z W 1 v d m V k Q 2 9 s d W 1 u c z E u e 0 N v b H V t b j E 0 O T k s M T Q 5 O H 0 m c X V v d D s s J n F 1 b 3 Q 7 U 2 V j d G l v b j E v R m F y Y W R h e S A x M C A x M F 8 y K z N f Q S 9 B d X R v U m V t b 3 Z l Z E N v b H V t b n M x L n t D b 2 x 1 b W 4 x N T A w L D E 0 O T l 9 J n F 1 b 3 Q 7 L C Z x d W 9 0 O 1 N l Y 3 R p b 2 4 x L 0 Z h c m F k Y X k g M T A g M T B f M i s z X 0 E v Q X V 0 b 1 J l b W 9 2 Z W R D b 2 x 1 b W 5 z M S 5 7 Q 2 9 s d W 1 u M T U w M S w x N T A w f S Z x d W 9 0 O y w m c X V v d D t T Z W N 0 a W 9 u M S 9 G Y X J h Z G F 5 I D E w I D E w X z I r M 1 9 B L 0 F 1 d G 9 S Z W 1 v d m V k Q 2 9 s d W 1 u c z E u e 0 N v b H V t b j E 1 M D I s M T U w M X 0 m c X V v d D s s J n F 1 b 3 Q 7 U 2 V j d G l v b j E v R m F y Y W R h e S A x M C A x M F 8 y K z N f Q S 9 B d X R v U m V t b 3 Z l Z E N v b H V t b n M x L n t D b 2 x 1 b W 4 x N T A z L D E 1 M D J 9 J n F 1 b 3 Q 7 L C Z x d W 9 0 O 1 N l Y 3 R p b 2 4 x L 0 Z h c m F k Y X k g M T A g M T B f M i s z X 0 E v Q X V 0 b 1 J l b W 9 2 Z W R D b 2 x 1 b W 5 z M S 5 7 Q 2 9 s d W 1 u M T U w N C w x N T A z f S Z x d W 9 0 O y w m c X V v d D t T Z W N 0 a W 9 u M S 9 G Y X J h Z G F 5 I D E w I D E w X z I r M 1 9 B L 0 F 1 d G 9 S Z W 1 v d m V k Q 2 9 s d W 1 u c z E u e 0 N v b H V t b j E 1 M D U s M T U w N H 0 m c X V v d D s s J n F 1 b 3 Q 7 U 2 V j d G l v b j E v R m F y Y W R h e S A x M C A x M F 8 y K z N f Q S 9 B d X R v U m V t b 3 Z l Z E N v b H V t b n M x L n t D b 2 x 1 b W 4 x N T A 2 L D E 1 M D V 9 J n F 1 b 3 Q 7 L C Z x d W 9 0 O 1 N l Y 3 R p b 2 4 x L 0 Z h c m F k Y X k g M T A g M T B f M i s z X 0 E v Q X V 0 b 1 J l b W 9 2 Z W R D b 2 x 1 b W 5 z M S 5 7 Q 2 9 s d W 1 u M T U w N y w x N T A 2 f S Z x d W 9 0 O y w m c X V v d D t T Z W N 0 a W 9 u M S 9 G Y X J h Z G F 5 I D E w I D E w X z I r M 1 9 B L 0 F 1 d G 9 S Z W 1 v d m V k Q 2 9 s d W 1 u c z E u e 0 N v b H V t b j E 1 M D g s M T U w N 3 0 m c X V v d D s s J n F 1 b 3 Q 7 U 2 V j d G l v b j E v R m F y Y W R h e S A x M C A x M F 8 y K z N f Q S 9 B d X R v U m V t b 3 Z l Z E N v b H V t b n M x L n t D b 2 x 1 b W 4 x N T A 5 L D E 1 M D h 9 J n F 1 b 3 Q 7 L C Z x d W 9 0 O 1 N l Y 3 R p b 2 4 x L 0 Z h c m F k Y X k g M T A g M T B f M i s z X 0 E v Q X V 0 b 1 J l b W 9 2 Z W R D b 2 x 1 b W 5 z M S 5 7 Q 2 9 s d W 1 u M T U x M C w x N T A 5 f S Z x d W 9 0 O y w m c X V v d D t T Z W N 0 a W 9 u M S 9 G Y X J h Z G F 5 I D E w I D E w X z I r M 1 9 B L 0 F 1 d G 9 S Z W 1 v d m V k Q 2 9 s d W 1 u c z E u e 0 N v b H V t b j E 1 M T E s M T U x M H 0 m c X V v d D s s J n F 1 b 3 Q 7 U 2 V j d G l v b j E v R m F y Y W R h e S A x M C A x M F 8 y K z N f Q S 9 B d X R v U m V t b 3 Z l Z E N v b H V t b n M x L n t D b 2 x 1 b W 4 x N T E y L D E 1 M T F 9 J n F 1 b 3 Q 7 L C Z x d W 9 0 O 1 N l Y 3 R p b 2 4 x L 0 Z h c m F k Y X k g M T A g M T B f M i s z X 0 E v Q X V 0 b 1 J l b W 9 2 Z W R D b 2 x 1 b W 5 z M S 5 7 Q 2 9 s d W 1 u M T U x M y w x N T E y f S Z x d W 9 0 O y w m c X V v d D t T Z W N 0 a W 9 u M S 9 G Y X J h Z G F 5 I D E w I D E w X z I r M 1 9 B L 0 F 1 d G 9 S Z W 1 v d m V k Q 2 9 s d W 1 u c z E u e 0 N v b H V t b j E 1 M T Q s M T U x M 3 0 m c X V v d D s s J n F 1 b 3 Q 7 U 2 V j d G l v b j E v R m F y Y W R h e S A x M C A x M F 8 y K z N f Q S 9 B d X R v U m V t b 3 Z l Z E N v b H V t b n M x L n t D b 2 x 1 b W 4 x N T E 1 L D E 1 M T R 9 J n F 1 b 3 Q 7 L C Z x d W 9 0 O 1 N l Y 3 R p b 2 4 x L 0 Z h c m F k Y X k g M T A g M T B f M i s z X 0 E v Q X V 0 b 1 J l b W 9 2 Z W R D b 2 x 1 b W 5 z M S 5 7 Q 2 9 s d W 1 u M T U x N i w x N T E 1 f S Z x d W 9 0 O y w m c X V v d D t T Z W N 0 a W 9 u M S 9 G Y X J h Z G F 5 I D E w I D E w X z I r M 1 9 B L 0 F 1 d G 9 S Z W 1 v d m V k Q 2 9 s d W 1 u c z E u e 0 N v b H V t b j E 1 M T c s M T U x N n 0 m c X V v d D s s J n F 1 b 3 Q 7 U 2 V j d G l v b j E v R m F y Y W R h e S A x M C A x M F 8 y K z N f Q S 9 B d X R v U m V t b 3 Z l Z E N v b H V t b n M x L n t D b 2 x 1 b W 4 x N T E 4 L D E 1 M T d 9 J n F 1 b 3 Q 7 L C Z x d W 9 0 O 1 N l Y 3 R p b 2 4 x L 0 Z h c m F k Y X k g M T A g M T B f M i s z X 0 E v Q X V 0 b 1 J l b W 9 2 Z W R D b 2 x 1 b W 5 z M S 5 7 Q 2 9 s d W 1 u M T U x O S w x N T E 4 f S Z x d W 9 0 O y w m c X V v d D t T Z W N 0 a W 9 u M S 9 G Y X J h Z G F 5 I D E w I D E w X z I r M 1 9 B L 0 F 1 d G 9 S Z W 1 v d m V k Q 2 9 s d W 1 u c z E u e 0 N v b H V t b j E 1 M j A s M T U x O X 0 m c X V v d D s s J n F 1 b 3 Q 7 U 2 V j d G l v b j E v R m F y Y W R h e S A x M C A x M F 8 y K z N f Q S 9 B d X R v U m V t b 3 Z l Z E N v b H V t b n M x L n t D b 2 x 1 b W 4 x N T I x L D E 1 M j B 9 J n F 1 b 3 Q 7 L C Z x d W 9 0 O 1 N l Y 3 R p b 2 4 x L 0 Z h c m F k Y X k g M T A g M T B f M i s z X 0 E v Q X V 0 b 1 J l b W 9 2 Z W R D b 2 x 1 b W 5 z M S 5 7 Q 2 9 s d W 1 u M T U y M i w x N T I x f S Z x d W 9 0 O y w m c X V v d D t T Z W N 0 a W 9 u M S 9 G Y X J h Z G F 5 I D E w I D E w X z I r M 1 9 B L 0 F 1 d G 9 S Z W 1 v d m V k Q 2 9 s d W 1 u c z E u e 0 N v b H V t b j E 1 M j M s M T U y M n 0 m c X V v d D s s J n F 1 b 3 Q 7 U 2 V j d G l v b j E v R m F y Y W R h e S A x M C A x M F 8 y K z N f Q S 9 B d X R v U m V t b 3 Z l Z E N v b H V t b n M x L n t D b 2 x 1 b W 4 x N T I 0 L D E 1 M j N 9 J n F 1 b 3 Q 7 L C Z x d W 9 0 O 1 N l Y 3 R p b 2 4 x L 0 Z h c m F k Y X k g M T A g M T B f M i s z X 0 E v Q X V 0 b 1 J l b W 9 2 Z W R D b 2 x 1 b W 5 z M S 5 7 Q 2 9 s d W 1 u M T U y N S w x N T I 0 f S Z x d W 9 0 O y w m c X V v d D t T Z W N 0 a W 9 u M S 9 G Y X J h Z G F 5 I D E w I D E w X z I r M 1 9 B L 0 F 1 d G 9 S Z W 1 v d m V k Q 2 9 s d W 1 u c z E u e 0 N v b H V t b j E 1 M j Y s M T U y N X 0 m c X V v d D s s J n F 1 b 3 Q 7 U 2 V j d G l v b j E v R m F y Y W R h e S A x M C A x M F 8 y K z N f Q S 9 B d X R v U m V t b 3 Z l Z E N v b H V t b n M x L n t D b 2 x 1 b W 4 x N T I 3 L D E 1 M j Z 9 J n F 1 b 3 Q 7 L C Z x d W 9 0 O 1 N l Y 3 R p b 2 4 x L 0 Z h c m F k Y X k g M T A g M T B f M i s z X 0 E v Q X V 0 b 1 J l b W 9 2 Z W R D b 2 x 1 b W 5 z M S 5 7 Q 2 9 s d W 1 u M T U y O C w x N T I 3 f S Z x d W 9 0 O y w m c X V v d D t T Z W N 0 a W 9 u M S 9 G Y X J h Z G F 5 I D E w I D E w X z I r M 1 9 B L 0 F 1 d G 9 S Z W 1 v d m V k Q 2 9 s d W 1 u c z E u e 0 N v b H V t b j E 1 M j k s M T U y O H 0 m c X V v d D s s J n F 1 b 3 Q 7 U 2 V j d G l v b j E v R m F y Y W R h e S A x M C A x M F 8 y K z N f Q S 9 B d X R v U m V t b 3 Z l Z E N v b H V t b n M x L n t D b 2 x 1 b W 4 x N T M w L D E 1 M j l 9 J n F 1 b 3 Q 7 L C Z x d W 9 0 O 1 N l Y 3 R p b 2 4 x L 0 Z h c m F k Y X k g M T A g M T B f M i s z X 0 E v Q X V 0 b 1 J l b W 9 2 Z W R D b 2 x 1 b W 5 z M S 5 7 Q 2 9 s d W 1 u M T U z M S w x N T M w f S Z x d W 9 0 O y w m c X V v d D t T Z W N 0 a W 9 u M S 9 G Y X J h Z G F 5 I D E w I D E w X z I r M 1 9 B L 0 F 1 d G 9 S Z W 1 v d m V k Q 2 9 s d W 1 u c z E u e 0 N v b H V t b j E 1 M z I s M T U z M X 0 m c X V v d D s s J n F 1 b 3 Q 7 U 2 V j d G l v b j E v R m F y Y W R h e S A x M C A x M F 8 y K z N f Q S 9 B d X R v U m V t b 3 Z l Z E N v b H V t b n M x L n t D b 2 x 1 b W 4 x N T M z L D E 1 M z J 9 J n F 1 b 3 Q 7 L C Z x d W 9 0 O 1 N l Y 3 R p b 2 4 x L 0 Z h c m F k Y X k g M T A g M T B f M i s z X 0 E v Q X V 0 b 1 J l b W 9 2 Z W R D b 2 x 1 b W 5 z M S 5 7 Q 2 9 s d W 1 u M T U z N C w x N T M z f S Z x d W 9 0 O y w m c X V v d D t T Z W N 0 a W 9 u M S 9 G Y X J h Z G F 5 I D E w I D E w X z I r M 1 9 B L 0 F 1 d G 9 S Z W 1 v d m V k Q 2 9 s d W 1 u c z E u e 0 N v b H V t b j E 1 M z U s M T U z N H 0 m c X V v d D s s J n F 1 b 3 Q 7 U 2 V j d G l v b j E v R m F y Y W R h e S A x M C A x M F 8 y K z N f Q S 9 B d X R v U m V t b 3 Z l Z E N v b H V t b n M x L n t D b 2 x 1 b W 4 x N T M 2 L D E 1 M z V 9 J n F 1 b 3 Q 7 L C Z x d W 9 0 O 1 N l Y 3 R p b 2 4 x L 0 Z h c m F k Y X k g M T A g M T B f M i s z X 0 E v Q X V 0 b 1 J l b W 9 2 Z W R D b 2 x 1 b W 5 z M S 5 7 Q 2 9 s d W 1 u M T U z N y w x N T M 2 f S Z x d W 9 0 O y w m c X V v d D t T Z W N 0 a W 9 u M S 9 G Y X J h Z G F 5 I D E w I D E w X z I r M 1 9 B L 0 F 1 d G 9 S Z W 1 v d m V k Q 2 9 s d W 1 u c z E u e 0 N v b H V t b j E 1 M z g s M T U z N 3 0 m c X V v d D s s J n F 1 b 3 Q 7 U 2 V j d G l v b j E v R m F y Y W R h e S A x M C A x M F 8 y K z N f Q S 9 B d X R v U m V t b 3 Z l Z E N v b H V t b n M x L n t D b 2 x 1 b W 4 x N T M 5 L D E 1 M z h 9 J n F 1 b 3 Q 7 L C Z x d W 9 0 O 1 N l Y 3 R p b 2 4 x L 0 Z h c m F k Y X k g M T A g M T B f M i s z X 0 E v Q X V 0 b 1 J l b W 9 2 Z W R D b 2 x 1 b W 5 z M S 5 7 Q 2 9 s d W 1 u M T U 0 M C w x N T M 5 f S Z x d W 9 0 O y w m c X V v d D t T Z W N 0 a W 9 u M S 9 G Y X J h Z G F 5 I D E w I D E w X z I r M 1 9 B L 0 F 1 d G 9 S Z W 1 v d m V k Q 2 9 s d W 1 u c z E u e 0 N v b H V t b j E 1 N D E s M T U 0 M H 0 m c X V v d D s s J n F 1 b 3 Q 7 U 2 V j d G l v b j E v R m F y Y W R h e S A x M C A x M F 8 y K z N f Q S 9 B d X R v U m V t b 3 Z l Z E N v b H V t b n M x L n t D b 2 x 1 b W 4 x N T Q y L D E 1 N D F 9 J n F 1 b 3 Q 7 L C Z x d W 9 0 O 1 N l Y 3 R p b 2 4 x L 0 Z h c m F k Y X k g M T A g M T B f M i s z X 0 E v Q X V 0 b 1 J l b W 9 2 Z W R D b 2 x 1 b W 5 z M S 5 7 Q 2 9 s d W 1 u M T U 0 M y w x N T Q y f S Z x d W 9 0 O y w m c X V v d D t T Z W N 0 a W 9 u M S 9 G Y X J h Z G F 5 I D E w I D E w X z I r M 1 9 B L 0 F 1 d G 9 S Z W 1 v d m V k Q 2 9 s d W 1 u c z E u e 0 N v b H V t b j E 1 N D Q s M T U 0 M 3 0 m c X V v d D s s J n F 1 b 3 Q 7 U 2 V j d G l v b j E v R m F y Y W R h e S A x M C A x M F 8 y K z N f Q S 9 B d X R v U m V t b 3 Z l Z E N v b H V t b n M x L n t D b 2 x 1 b W 4 x N T Q 1 L D E 1 N D R 9 J n F 1 b 3 Q 7 L C Z x d W 9 0 O 1 N l Y 3 R p b 2 4 x L 0 Z h c m F k Y X k g M T A g M T B f M i s z X 0 E v Q X V 0 b 1 J l b W 9 2 Z W R D b 2 x 1 b W 5 z M S 5 7 Q 2 9 s d W 1 u M T U 0 N i w x N T Q 1 f S Z x d W 9 0 O y w m c X V v d D t T Z W N 0 a W 9 u M S 9 G Y X J h Z G F 5 I D E w I D E w X z I r M 1 9 B L 0 F 1 d G 9 S Z W 1 v d m V k Q 2 9 s d W 1 u c z E u e 0 N v b H V t b j E 1 N D c s M T U 0 N n 0 m c X V v d D s s J n F 1 b 3 Q 7 U 2 V j d G l v b j E v R m F y Y W R h e S A x M C A x M F 8 y K z N f Q S 9 B d X R v U m V t b 3 Z l Z E N v b H V t b n M x L n t D b 2 x 1 b W 4 x N T Q 4 L D E 1 N D d 9 J n F 1 b 3 Q 7 L C Z x d W 9 0 O 1 N l Y 3 R p b 2 4 x L 0 Z h c m F k Y X k g M T A g M T B f M i s z X 0 E v Q X V 0 b 1 J l b W 9 2 Z W R D b 2 x 1 b W 5 z M S 5 7 Q 2 9 s d W 1 u M T U 0 O S w x N T Q 4 f S Z x d W 9 0 O y w m c X V v d D t T Z W N 0 a W 9 u M S 9 G Y X J h Z G F 5 I D E w I D E w X z I r M 1 9 B L 0 F 1 d G 9 S Z W 1 v d m V k Q 2 9 s d W 1 u c z E u e 0 N v b H V t b j E 1 N T A s M T U 0 O X 0 m c X V v d D s s J n F 1 b 3 Q 7 U 2 V j d G l v b j E v R m F y Y W R h e S A x M C A x M F 8 y K z N f Q S 9 B d X R v U m V t b 3 Z l Z E N v b H V t b n M x L n t D b 2 x 1 b W 4 x N T U x L D E 1 N T B 9 J n F 1 b 3 Q 7 L C Z x d W 9 0 O 1 N l Y 3 R p b 2 4 x L 0 Z h c m F k Y X k g M T A g M T B f M i s z X 0 E v Q X V 0 b 1 J l b W 9 2 Z W R D b 2 x 1 b W 5 z M S 5 7 Q 2 9 s d W 1 u M T U 1 M i w x N T U x f S Z x d W 9 0 O y w m c X V v d D t T Z W N 0 a W 9 u M S 9 G Y X J h Z G F 5 I D E w I D E w X z I r M 1 9 B L 0 F 1 d G 9 S Z W 1 v d m V k Q 2 9 s d W 1 u c z E u e 0 N v b H V t b j E 1 N T M s M T U 1 M n 0 m c X V v d D s s J n F 1 b 3 Q 7 U 2 V j d G l v b j E v R m F y Y W R h e S A x M C A x M F 8 y K z N f Q S 9 B d X R v U m V t b 3 Z l Z E N v b H V t b n M x L n t D b 2 x 1 b W 4 x N T U 0 L D E 1 N T N 9 J n F 1 b 3 Q 7 L C Z x d W 9 0 O 1 N l Y 3 R p b 2 4 x L 0 Z h c m F k Y X k g M T A g M T B f M i s z X 0 E v Q X V 0 b 1 J l b W 9 2 Z W R D b 2 x 1 b W 5 z M S 5 7 Q 2 9 s d W 1 u M T U 1 N S w x N T U 0 f S Z x d W 9 0 O y w m c X V v d D t T Z W N 0 a W 9 u M S 9 G Y X J h Z G F 5 I D E w I D E w X z I r M 1 9 B L 0 F 1 d G 9 S Z W 1 v d m V k Q 2 9 s d W 1 u c z E u e 0 N v b H V t b j E 1 N T Y s M T U 1 N X 0 m c X V v d D s s J n F 1 b 3 Q 7 U 2 V j d G l v b j E v R m F y Y W R h e S A x M C A x M F 8 y K z N f Q S 9 B d X R v U m V t b 3 Z l Z E N v b H V t b n M x L n t D b 2 x 1 b W 4 x N T U 3 L D E 1 N T Z 9 J n F 1 b 3 Q 7 L C Z x d W 9 0 O 1 N l Y 3 R p b 2 4 x L 0 Z h c m F k Y X k g M T A g M T B f M i s z X 0 E v Q X V 0 b 1 J l b W 9 2 Z W R D b 2 x 1 b W 5 z M S 5 7 Q 2 9 s d W 1 u M T U 1 O C w x N T U 3 f S Z x d W 9 0 O y w m c X V v d D t T Z W N 0 a W 9 u M S 9 G Y X J h Z G F 5 I D E w I D E w X z I r M 1 9 B L 0 F 1 d G 9 S Z W 1 v d m V k Q 2 9 s d W 1 u c z E u e 0 N v b H V t b j E 1 N T k s M T U 1 O H 0 m c X V v d D s s J n F 1 b 3 Q 7 U 2 V j d G l v b j E v R m F y Y W R h e S A x M C A x M F 8 y K z N f Q S 9 B d X R v U m V t b 3 Z l Z E N v b H V t b n M x L n t D b 2 x 1 b W 4 x N T Y w L D E 1 N T l 9 J n F 1 b 3 Q 7 L C Z x d W 9 0 O 1 N l Y 3 R p b 2 4 x L 0 Z h c m F k Y X k g M T A g M T B f M i s z X 0 E v Q X V 0 b 1 J l b W 9 2 Z W R D b 2 x 1 b W 5 z M S 5 7 Q 2 9 s d W 1 u M T U 2 M S w x N T Y w f S Z x d W 9 0 O y w m c X V v d D t T Z W N 0 a W 9 u M S 9 G Y X J h Z G F 5 I D E w I D E w X z I r M 1 9 B L 0 F 1 d G 9 S Z W 1 v d m V k Q 2 9 s d W 1 u c z E u e 0 N v b H V t b j E 1 N j I s M T U 2 M X 0 m c X V v d D s s J n F 1 b 3 Q 7 U 2 V j d G l v b j E v R m F y Y W R h e S A x M C A x M F 8 y K z N f Q S 9 B d X R v U m V t b 3 Z l Z E N v b H V t b n M x L n t D b 2 x 1 b W 4 x N T Y z L D E 1 N j J 9 J n F 1 b 3 Q 7 L C Z x d W 9 0 O 1 N l Y 3 R p b 2 4 x L 0 Z h c m F k Y X k g M T A g M T B f M i s z X 0 E v Q X V 0 b 1 J l b W 9 2 Z W R D b 2 x 1 b W 5 z M S 5 7 Q 2 9 s d W 1 u M T U 2 N C w x N T Y z f S Z x d W 9 0 O y w m c X V v d D t T Z W N 0 a W 9 u M S 9 G Y X J h Z G F 5 I D E w I D E w X z I r M 1 9 B L 0 F 1 d G 9 S Z W 1 v d m V k Q 2 9 s d W 1 u c z E u e 0 N v b H V t b j E 1 N j U s M T U 2 N H 0 m c X V v d D s s J n F 1 b 3 Q 7 U 2 V j d G l v b j E v R m F y Y W R h e S A x M C A x M F 8 y K z N f Q S 9 B d X R v U m V t b 3 Z l Z E N v b H V t b n M x L n t D b 2 x 1 b W 4 x N T Y 2 L D E 1 N j V 9 J n F 1 b 3 Q 7 L C Z x d W 9 0 O 1 N l Y 3 R p b 2 4 x L 0 Z h c m F k Y X k g M T A g M T B f M i s z X 0 E v Q X V 0 b 1 J l b W 9 2 Z W R D b 2 x 1 b W 5 z M S 5 7 Q 2 9 s d W 1 u M T U 2 N y w x N T Y 2 f S Z x d W 9 0 O y w m c X V v d D t T Z W N 0 a W 9 u M S 9 G Y X J h Z G F 5 I D E w I D E w X z I r M 1 9 B L 0 F 1 d G 9 S Z W 1 v d m V k Q 2 9 s d W 1 u c z E u e 0 N v b H V t b j E 1 N j g s M T U 2 N 3 0 m c X V v d D s s J n F 1 b 3 Q 7 U 2 V j d G l v b j E v R m F y Y W R h e S A x M C A x M F 8 y K z N f Q S 9 B d X R v U m V t b 3 Z l Z E N v b H V t b n M x L n t D b 2 x 1 b W 4 x N T Y 5 L D E 1 N j h 9 J n F 1 b 3 Q 7 L C Z x d W 9 0 O 1 N l Y 3 R p b 2 4 x L 0 Z h c m F k Y X k g M T A g M T B f M i s z X 0 E v Q X V 0 b 1 J l b W 9 2 Z W R D b 2 x 1 b W 5 z M S 5 7 Q 2 9 s d W 1 u M T U 3 M C w x N T Y 5 f S Z x d W 9 0 O y w m c X V v d D t T Z W N 0 a W 9 u M S 9 G Y X J h Z G F 5 I D E w I D E w X z I r M 1 9 B L 0 F 1 d G 9 S Z W 1 v d m V k Q 2 9 s d W 1 u c z E u e 0 N v b H V t b j E 1 N z E s M T U 3 M H 0 m c X V v d D s s J n F 1 b 3 Q 7 U 2 V j d G l v b j E v R m F y Y W R h e S A x M C A x M F 8 y K z N f Q S 9 B d X R v U m V t b 3 Z l Z E N v b H V t b n M x L n t D b 2 x 1 b W 4 x N T c y L D E 1 N z F 9 J n F 1 b 3 Q 7 L C Z x d W 9 0 O 1 N l Y 3 R p b 2 4 x L 0 Z h c m F k Y X k g M T A g M T B f M i s z X 0 E v Q X V 0 b 1 J l b W 9 2 Z W R D b 2 x 1 b W 5 z M S 5 7 Q 2 9 s d W 1 u M T U 3 M y w x N T c y f S Z x d W 9 0 O y w m c X V v d D t T Z W N 0 a W 9 u M S 9 G Y X J h Z G F 5 I D E w I D E w X z I r M 1 9 B L 0 F 1 d G 9 S Z W 1 v d m V k Q 2 9 s d W 1 u c z E u e 0 N v b H V t b j E 1 N z Q s M T U 3 M 3 0 m c X V v d D s s J n F 1 b 3 Q 7 U 2 V j d G l v b j E v R m F y Y W R h e S A x M C A x M F 8 y K z N f Q S 9 B d X R v U m V t b 3 Z l Z E N v b H V t b n M x L n t D b 2 x 1 b W 4 x N T c 1 L D E 1 N z R 9 J n F 1 b 3 Q 7 L C Z x d W 9 0 O 1 N l Y 3 R p b 2 4 x L 0 Z h c m F k Y X k g M T A g M T B f M i s z X 0 E v Q X V 0 b 1 J l b W 9 2 Z W R D b 2 x 1 b W 5 z M S 5 7 Q 2 9 s d W 1 u M T U 3 N i w x N T c 1 f S Z x d W 9 0 O y w m c X V v d D t T Z W N 0 a W 9 u M S 9 G Y X J h Z G F 5 I D E w I D E w X z I r M 1 9 B L 0 F 1 d G 9 S Z W 1 v d m V k Q 2 9 s d W 1 u c z E u e 0 N v b H V t b j E 1 N z c s M T U 3 N n 0 m c X V v d D s s J n F 1 b 3 Q 7 U 2 V j d G l v b j E v R m F y Y W R h e S A x M C A x M F 8 y K z N f Q S 9 B d X R v U m V t b 3 Z l Z E N v b H V t b n M x L n t D b 2 x 1 b W 4 x N T c 4 L D E 1 N z d 9 J n F 1 b 3 Q 7 L C Z x d W 9 0 O 1 N l Y 3 R p b 2 4 x L 0 Z h c m F k Y X k g M T A g M T B f M i s z X 0 E v Q X V 0 b 1 J l b W 9 2 Z W R D b 2 x 1 b W 5 z M S 5 7 Q 2 9 s d W 1 u M T U 3 O S w x N T c 4 f S Z x d W 9 0 O y w m c X V v d D t T Z W N 0 a W 9 u M S 9 G Y X J h Z G F 5 I D E w I D E w X z I r M 1 9 B L 0 F 1 d G 9 S Z W 1 v d m V k Q 2 9 s d W 1 u c z E u e 0 N v b H V t b j E 1 O D A s M T U 3 O X 0 m c X V v d D s s J n F 1 b 3 Q 7 U 2 V j d G l v b j E v R m F y Y W R h e S A x M C A x M F 8 y K z N f Q S 9 B d X R v U m V t b 3 Z l Z E N v b H V t b n M x L n t D b 2 x 1 b W 4 x N T g x L D E 1 O D B 9 J n F 1 b 3 Q 7 L C Z x d W 9 0 O 1 N l Y 3 R p b 2 4 x L 0 Z h c m F k Y X k g M T A g M T B f M i s z X 0 E v Q X V 0 b 1 J l b W 9 2 Z W R D b 2 x 1 b W 5 z M S 5 7 Q 2 9 s d W 1 u M T U 4 M i w x N T g x f S Z x d W 9 0 O y w m c X V v d D t T Z W N 0 a W 9 u M S 9 G Y X J h Z G F 5 I D E w I D E w X z I r M 1 9 B L 0 F 1 d G 9 S Z W 1 v d m V k Q 2 9 s d W 1 u c z E u e 0 N v b H V t b j E 1 O D M s M T U 4 M n 0 m c X V v d D s s J n F 1 b 3 Q 7 U 2 V j d G l v b j E v R m F y Y W R h e S A x M C A x M F 8 y K z N f Q S 9 B d X R v U m V t b 3 Z l Z E N v b H V t b n M x L n t D b 2 x 1 b W 4 x N T g 0 L D E 1 O D N 9 J n F 1 b 3 Q 7 L C Z x d W 9 0 O 1 N l Y 3 R p b 2 4 x L 0 Z h c m F k Y X k g M T A g M T B f M i s z X 0 E v Q X V 0 b 1 J l b W 9 2 Z W R D b 2 x 1 b W 5 z M S 5 7 Q 2 9 s d W 1 u M T U 4 N S w x N T g 0 f S Z x d W 9 0 O y w m c X V v d D t T Z W N 0 a W 9 u M S 9 G Y X J h Z G F 5 I D E w I D E w X z I r M 1 9 B L 0 F 1 d G 9 S Z W 1 v d m V k Q 2 9 s d W 1 u c z E u e 0 N v b H V t b j E 1 O D Y s M T U 4 N X 0 m c X V v d D s s J n F 1 b 3 Q 7 U 2 V j d G l v b j E v R m F y Y W R h e S A x M C A x M F 8 y K z N f Q S 9 B d X R v U m V t b 3 Z l Z E N v b H V t b n M x L n t D b 2 x 1 b W 4 x N T g 3 L D E 1 O D Z 9 J n F 1 b 3 Q 7 L C Z x d W 9 0 O 1 N l Y 3 R p b 2 4 x L 0 Z h c m F k Y X k g M T A g M T B f M i s z X 0 E v Q X V 0 b 1 J l b W 9 2 Z W R D b 2 x 1 b W 5 z M S 5 7 Q 2 9 s d W 1 u M T U 4 O C w x N T g 3 f S Z x d W 9 0 O y w m c X V v d D t T Z W N 0 a W 9 u M S 9 G Y X J h Z G F 5 I D E w I D E w X z I r M 1 9 B L 0 F 1 d G 9 S Z W 1 v d m V k Q 2 9 s d W 1 u c z E u e 0 N v b H V t b j E 1 O D k s M T U 4 O H 0 m c X V v d D s s J n F 1 b 3 Q 7 U 2 V j d G l v b j E v R m F y Y W R h e S A x M C A x M F 8 y K z N f Q S 9 B d X R v U m V t b 3 Z l Z E N v b H V t b n M x L n t D b 2 x 1 b W 4 x N T k w L D E 1 O D l 9 J n F 1 b 3 Q 7 L C Z x d W 9 0 O 1 N l Y 3 R p b 2 4 x L 0 Z h c m F k Y X k g M T A g M T B f M i s z X 0 E v Q X V 0 b 1 J l b W 9 2 Z W R D b 2 x 1 b W 5 z M S 5 7 Q 2 9 s d W 1 u M T U 5 M S w x N T k w f S Z x d W 9 0 O y w m c X V v d D t T Z W N 0 a W 9 u M S 9 G Y X J h Z G F 5 I D E w I D E w X z I r M 1 9 B L 0 F 1 d G 9 S Z W 1 v d m V k Q 2 9 s d W 1 u c z E u e 0 N v b H V t b j E 1 O T I s M T U 5 M X 0 m c X V v d D s s J n F 1 b 3 Q 7 U 2 V j d G l v b j E v R m F y Y W R h e S A x M C A x M F 8 y K z N f Q S 9 B d X R v U m V t b 3 Z l Z E N v b H V t b n M x L n t D b 2 x 1 b W 4 x N T k z L D E 1 O T J 9 J n F 1 b 3 Q 7 L C Z x d W 9 0 O 1 N l Y 3 R p b 2 4 x L 0 Z h c m F k Y X k g M T A g M T B f M i s z X 0 E v Q X V 0 b 1 J l b W 9 2 Z W R D b 2 x 1 b W 5 z M S 5 7 Q 2 9 s d W 1 u M T U 5 N C w x N T k z f S Z x d W 9 0 O y w m c X V v d D t T Z W N 0 a W 9 u M S 9 G Y X J h Z G F 5 I D E w I D E w X z I r M 1 9 B L 0 F 1 d G 9 S Z W 1 v d m V k Q 2 9 s d W 1 u c z E u e 0 N v b H V t b j E 1 O T U s M T U 5 N H 0 m c X V v d D s s J n F 1 b 3 Q 7 U 2 V j d G l v b j E v R m F y Y W R h e S A x M C A x M F 8 y K z N f Q S 9 B d X R v U m V t b 3 Z l Z E N v b H V t b n M x L n t D b 2 x 1 b W 4 x N T k 2 L D E 1 O T V 9 J n F 1 b 3 Q 7 L C Z x d W 9 0 O 1 N l Y 3 R p b 2 4 x L 0 Z h c m F k Y X k g M T A g M T B f M i s z X 0 E v Q X V 0 b 1 J l b W 9 2 Z W R D b 2 x 1 b W 5 z M S 5 7 Q 2 9 s d W 1 u M T U 5 N y w x N T k 2 f S Z x d W 9 0 O y w m c X V v d D t T Z W N 0 a W 9 u M S 9 G Y X J h Z G F 5 I D E w I D E w X z I r M 1 9 B L 0 F 1 d G 9 S Z W 1 v d m V k Q 2 9 s d W 1 u c z E u e 0 N v b H V t b j E 1 O T g s M T U 5 N 3 0 m c X V v d D s s J n F 1 b 3 Q 7 U 2 V j d G l v b j E v R m F y Y W R h e S A x M C A x M F 8 y K z N f Q S 9 B d X R v U m V t b 3 Z l Z E N v b H V t b n M x L n t D b 2 x 1 b W 4 x N T k 5 L D E 1 O T h 9 J n F 1 b 3 Q 7 L C Z x d W 9 0 O 1 N l Y 3 R p b 2 4 x L 0 Z h c m F k Y X k g M T A g M T B f M i s z X 0 E v Q X V 0 b 1 J l b W 9 2 Z W R D b 2 x 1 b W 5 z M S 5 7 Q 2 9 s d W 1 u M T Y w M C w x N T k 5 f S Z x d W 9 0 O y w m c X V v d D t T Z W N 0 a W 9 u M S 9 G Y X J h Z G F 5 I D E w I D E w X z I r M 1 9 B L 0 F 1 d G 9 S Z W 1 v d m V k Q 2 9 s d W 1 u c z E u e 0 N v b H V t b j E 2 M D E s M T Y w M H 0 m c X V v d D s s J n F 1 b 3 Q 7 U 2 V j d G l v b j E v R m F y Y W R h e S A x M C A x M F 8 y K z N f Q S 9 B d X R v U m V t b 3 Z l Z E N v b H V t b n M x L n t D b 2 x 1 b W 4 x N j A y L D E 2 M D F 9 J n F 1 b 3 Q 7 L C Z x d W 9 0 O 1 N l Y 3 R p b 2 4 x L 0 Z h c m F k Y X k g M T A g M T B f M i s z X 0 E v Q X V 0 b 1 J l b W 9 2 Z W R D b 2 x 1 b W 5 z M S 5 7 Q 2 9 s d W 1 u M T Y w M y w x N j A y f S Z x d W 9 0 O y w m c X V v d D t T Z W N 0 a W 9 u M S 9 G Y X J h Z G F 5 I D E w I D E w X z I r M 1 9 B L 0 F 1 d G 9 S Z W 1 v d m V k Q 2 9 s d W 1 u c z E u e 0 N v b H V t b j E 2 M D Q s M T Y w M 3 0 m c X V v d D s s J n F 1 b 3 Q 7 U 2 V j d G l v b j E v R m F y Y W R h e S A x M C A x M F 8 y K z N f Q S 9 B d X R v U m V t b 3 Z l Z E N v b H V t b n M x L n t D b 2 x 1 b W 4 x N j A 1 L D E 2 M D R 9 J n F 1 b 3 Q 7 L C Z x d W 9 0 O 1 N l Y 3 R p b 2 4 x L 0 Z h c m F k Y X k g M T A g M T B f M i s z X 0 E v Q X V 0 b 1 J l b W 9 2 Z W R D b 2 x 1 b W 5 z M S 5 7 Q 2 9 s d W 1 u M T Y w N i w x N j A 1 f S Z x d W 9 0 O y w m c X V v d D t T Z W N 0 a W 9 u M S 9 G Y X J h Z G F 5 I D E w I D E w X z I r M 1 9 B L 0 F 1 d G 9 S Z W 1 v d m V k Q 2 9 s d W 1 u c z E u e 0 N v b H V t b j E 2 M D c s M T Y w N n 0 m c X V v d D s s J n F 1 b 3 Q 7 U 2 V j d G l v b j E v R m F y Y W R h e S A x M C A x M F 8 y K z N f Q S 9 B d X R v U m V t b 3 Z l Z E N v b H V t b n M x L n t D b 2 x 1 b W 4 x N j A 4 L D E 2 M D d 9 J n F 1 b 3 Q 7 L C Z x d W 9 0 O 1 N l Y 3 R p b 2 4 x L 0 Z h c m F k Y X k g M T A g M T B f M i s z X 0 E v Q X V 0 b 1 J l b W 9 2 Z W R D b 2 x 1 b W 5 z M S 5 7 Q 2 9 s d W 1 u M T Y w O S w x N j A 4 f S Z x d W 9 0 O y w m c X V v d D t T Z W N 0 a W 9 u M S 9 G Y X J h Z G F 5 I D E w I D E w X z I r M 1 9 B L 0 F 1 d G 9 S Z W 1 v d m V k Q 2 9 s d W 1 u c z E u e 0 N v b H V t b j E 2 M T A s M T Y w O X 0 m c X V v d D s s J n F 1 b 3 Q 7 U 2 V j d G l v b j E v R m F y Y W R h e S A x M C A x M F 8 y K z N f Q S 9 B d X R v U m V t b 3 Z l Z E N v b H V t b n M x L n t D b 2 x 1 b W 4 x N j E x L D E 2 M T B 9 J n F 1 b 3 Q 7 L C Z x d W 9 0 O 1 N l Y 3 R p b 2 4 x L 0 Z h c m F k Y X k g M T A g M T B f M i s z X 0 E v Q X V 0 b 1 J l b W 9 2 Z W R D b 2 x 1 b W 5 z M S 5 7 Q 2 9 s d W 1 u M T Y x M i w x N j E x f S Z x d W 9 0 O y w m c X V v d D t T Z W N 0 a W 9 u M S 9 G Y X J h Z G F 5 I D E w I D E w X z I r M 1 9 B L 0 F 1 d G 9 S Z W 1 v d m V k Q 2 9 s d W 1 u c z E u e 0 N v b H V t b j E 2 M T M s M T Y x M n 0 m c X V v d D s s J n F 1 b 3 Q 7 U 2 V j d G l v b j E v R m F y Y W R h e S A x M C A x M F 8 y K z N f Q S 9 B d X R v U m V t b 3 Z l Z E N v b H V t b n M x L n t D b 2 x 1 b W 4 x N j E 0 L D E 2 M T N 9 J n F 1 b 3 Q 7 L C Z x d W 9 0 O 1 N l Y 3 R p b 2 4 x L 0 Z h c m F k Y X k g M T A g M T B f M i s z X 0 E v Q X V 0 b 1 J l b W 9 2 Z W R D b 2 x 1 b W 5 z M S 5 7 Q 2 9 s d W 1 u M T Y x N S w x N j E 0 f S Z x d W 9 0 O y w m c X V v d D t T Z W N 0 a W 9 u M S 9 G Y X J h Z G F 5 I D E w I D E w X z I r M 1 9 B L 0 F 1 d G 9 S Z W 1 v d m V k Q 2 9 s d W 1 u c z E u e 0 N v b H V t b j E 2 M T Y s M T Y x N X 0 m c X V v d D s s J n F 1 b 3 Q 7 U 2 V j d G l v b j E v R m F y Y W R h e S A x M C A x M F 8 y K z N f Q S 9 B d X R v U m V t b 3 Z l Z E N v b H V t b n M x L n t D b 2 x 1 b W 4 x N j E 3 L D E 2 M T Z 9 J n F 1 b 3 Q 7 L C Z x d W 9 0 O 1 N l Y 3 R p b 2 4 x L 0 Z h c m F k Y X k g M T A g M T B f M i s z X 0 E v Q X V 0 b 1 J l b W 9 2 Z W R D b 2 x 1 b W 5 z M S 5 7 Q 2 9 s d W 1 u M T Y x O C w x N j E 3 f S Z x d W 9 0 O y w m c X V v d D t T Z W N 0 a W 9 u M S 9 G Y X J h Z G F 5 I D E w I D E w X z I r M 1 9 B L 0 F 1 d G 9 S Z W 1 v d m V k Q 2 9 s d W 1 u c z E u e 0 N v b H V t b j E 2 M T k s M T Y x O H 0 m c X V v d D s s J n F 1 b 3 Q 7 U 2 V j d G l v b j E v R m F y Y W R h e S A x M C A x M F 8 y K z N f Q S 9 B d X R v U m V t b 3 Z l Z E N v b H V t b n M x L n t D b 2 x 1 b W 4 x N j I w L D E 2 M T l 9 J n F 1 b 3 Q 7 L C Z x d W 9 0 O 1 N l Y 3 R p b 2 4 x L 0 Z h c m F k Y X k g M T A g M T B f M i s z X 0 E v Q X V 0 b 1 J l b W 9 2 Z W R D b 2 x 1 b W 5 z M S 5 7 Q 2 9 s d W 1 u M T Y y M S w x N j I w f S Z x d W 9 0 O y w m c X V v d D t T Z W N 0 a W 9 u M S 9 G Y X J h Z G F 5 I D E w I D E w X z I r M 1 9 B L 0 F 1 d G 9 S Z W 1 v d m V k Q 2 9 s d W 1 u c z E u e 0 N v b H V t b j E 2 M j I s M T Y y M X 0 m c X V v d D s s J n F 1 b 3 Q 7 U 2 V j d G l v b j E v R m F y Y W R h e S A x M C A x M F 8 y K z N f Q S 9 B d X R v U m V t b 3 Z l Z E N v b H V t b n M x L n t D b 2 x 1 b W 4 x N j I z L D E 2 M j J 9 J n F 1 b 3 Q 7 L C Z x d W 9 0 O 1 N l Y 3 R p b 2 4 x L 0 Z h c m F k Y X k g M T A g M T B f M i s z X 0 E v Q X V 0 b 1 J l b W 9 2 Z W R D b 2 x 1 b W 5 z M S 5 7 Q 2 9 s d W 1 u M T Y y N C w x N j I z f S Z x d W 9 0 O y w m c X V v d D t T Z W N 0 a W 9 u M S 9 G Y X J h Z G F 5 I D E w I D E w X z I r M 1 9 B L 0 F 1 d G 9 S Z W 1 v d m V k Q 2 9 s d W 1 u c z E u e 0 N v b H V t b j E 2 M j U s M T Y y N H 0 m c X V v d D s s J n F 1 b 3 Q 7 U 2 V j d G l v b j E v R m F y Y W R h e S A x M C A x M F 8 y K z N f Q S 9 B d X R v U m V t b 3 Z l Z E N v b H V t b n M x L n t D b 2 x 1 b W 4 x N j I 2 L D E 2 M j V 9 J n F 1 b 3 Q 7 L C Z x d W 9 0 O 1 N l Y 3 R p b 2 4 x L 0 Z h c m F k Y X k g M T A g M T B f M i s z X 0 E v Q X V 0 b 1 J l b W 9 2 Z W R D b 2 x 1 b W 5 z M S 5 7 Q 2 9 s d W 1 u M T Y y N y w x N j I 2 f S Z x d W 9 0 O y w m c X V v d D t T Z W N 0 a W 9 u M S 9 G Y X J h Z G F 5 I D E w I D E w X z I r M 1 9 B L 0 F 1 d G 9 S Z W 1 v d m V k Q 2 9 s d W 1 u c z E u e 0 N v b H V t b j E 2 M j g s M T Y y N 3 0 m c X V v d D s s J n F 1 b 3 Q 7 U 2 V j d G l v b j E v R m F y Y W R h e S A x M C A x M F 8 y K z N f Q S 9 B d X R v U m V t b 3 Z l Z E N v b H V t b n M x L n t D b 2 x 1 b W 4 x N j I 5 L D E 2 M j h 9 J n F 1 b 3 Q 7 L C Z x d W 9 0 O 1 N l Y 3 R p b 2 4 x L 0 Z h c m F k Y X k g M T A g M T B f M i s z X 0 E v Q X V 0 b 1 J l b W 9 2 Z W R D b 2 x 1 b W 5 z M S 5 7 Q 2 9 s d W 1 u M T Y z M C w x N j I 5 f S Z x d W 9 0 O y w m c X V v d D t T Z W N 0 a W 9 u M S 9 G Y X J h Z G F 5 I D E w I D E w X z I r M 1 9 B L 0 F 1 d G 9 S Z W 1 v d m V k Q 2 9 s d W 1 u c z E u e 0 N v b H V t b j E 2 M z E s M T Y z M H 0 m c X V v d D s s J n F 1 b 3 Q 7 U 2 V j d G l v b j E v R m F y Y W R h e S A x M C A x M F 8 y K z N f Q S 9 B d X R v U m V t b 3 Z l Z E N v b H V t b n M x L n t D b 2 x 1 b W 4 x N j M y L D E 2 M z F 9 J n F 1 b 3 Q 7 L C Z x d W 9 0 O 1 N l Y 3 R p b 2 4 x L 0 Z h c m F k Y X k g M T A g M T B f M i s z X 0 E v Q X V 0 b 1 J l b W 9 2 Z W R D b 2 x 1 b W 5 z M S 5 7 Q 2 9 s d W 1 u M T Y z M y w x N j M y f S Z x d W 9 0 O y w m c X V v d D t T Z W N 0 a W 9 u M S 9 G Y X J h Z G F 5 I D E w I D E w X z I r M 1 9 B L 0 F 1 d G 9 S Z W 1 v d m V k Q 2 9 s d W 1 u c z E u e 0 N v b H V t b j E 2 M z Q s M T Y z M 3 0 m c X V v d D s s J n F 1 b 3 Q 7 U 2 V j d G l v b j E v R m F y Y W R h e S A x M C A x M F 8 y K z N f Q S 9 B d X R v U m V t b 3 Z l Z E N v b H V t b n M x L n t D b 2 x 1 b W 4 x N j M 1 L D E 2 M z R 9 J n F 1 b 3 Q 7 L C Z x d W 9 0 O 1 N l Y 3 R p b 2 4 x L 0 Z h c m F k Y X k g M T A g M T B f M i s z X 0 E v Q X V 0 b 1 J l b W 9 2 Z W R D b 2 x 1 b W 5 z M S 5 7 Q 2 9 s d W 1 u M T Y z N i w x N j M 1 f S Z x d W 9 0 O y w m c X V v d D t T Z W N 0 a W 9 u M S 9 G Y X J h Z G F 5 I D E w I D E w X z I r M 1 9 B L 0 F 1 d G 9 S Z W 1 v d m V k Q 2 9 s d W 1 u c z E u e 0 N v b H V t b j E 2 M z c s M T Y z N n 0 m c X V v d D s s J n F 1 b 3 Q 7 U 2 V j d G l v b j E v R m F y Y W R h e S A x M C A x M F 8 y K z N f Q S 9 B d X R v U m V t b 3 Z l Z E N v b H V t b n M x L n t D b 2 x 1 b W 4 x N j M 4 L D E 2 M z d 9 J n F 1 b 3 Q 7 L C Z x d W 9 0 O 1 N l Y 3 R p b 2 4 x L 0 Z h c m F k Y X k g M T A g M T B f M i s z X 0 E v Q X V 0 b 1 J l b W 9 2 Z W R D b 2 x 1 b W 5 z M S 5 7 Q 2 9 s d W 1 u M T Y z O S w x N j M 4 f S Z x d W 9 0 O y w m c X V v d D t T Z W N 0 a W 9 u M S 9 G Y X J h Z G F 5 I D E w I D E w X z I r M 1 9 B L 0 F 1 d G 9 S Z W 1 v d m V k Q 2 9 s d W 1 u c z E u e 0 N v b H V t b j E 2 N D A s M T Y z O X 0 m c X V v d D s s J n F 1 b 3 Q 7 U 2 V j d G l v b j E v R m F y Y W R h e S A x M C A x M F 8 y K z N f Q S 9 B d X R v U m V t b 3 Z l Z E N v b H V t b n M x L n t D b 2 x 1 b W 4 x N j Q x L D E 2 N D B 9 J n F 1 b 3 Q 7 L C Z x d W 9 0 O 1 N l Y 3 R p b 2 4 x L 0 Z h c m F k Y X k g M T A g M T B f M i s z X 0 E v Q X V 0 b 1 J l b W 9 2 Z W R D b 2 x 1 b W 5 z M S 5 7 Q 2 9 s d W 1 u M T Y 0 M i w x N j Q x f S Z x d W 9 0 O y w m c X V v d D t T Z W N 0 a W 9 u M S 9 G Y X J h Z G F 5 I D E w I D E w X z I r M 1 9 B L 0 F 1 d G 9 S Z W 1 v d m V k Q 2 9 s d W 1 u c z E u e 0 N v b H V t b j E 2 N D M s M T Y 0 M n 0 m c X V v d D s s J n F 1 b 3 Q 7 U 2 V j d G l v b j E v R m F y Y W R h e S A x M C A x M F 8 y K z N f Q S 9 B d X R v U m V t b 3 Z l Z E N v b H V t b n M x L n t D b 2 x 1 b W 4 x N j Q 0 L D E 2 N D N 9 J n F 1 b 3 Q 7 L C Z x d W 9 0 O 1 N l Y 3 R p b 2 4 x L 0 Z h c m F k Y X k g M T A g M T B f M i s z X 0 E v Q X V 0 b 1 J l b W 9 2 Z W R D b 2 x 1 b W 5 z M S 5 7 Q 2 9 s d W 1 u M T Y 0 N S w x N j Q 0 f S Z x d W 9 0 O y w m c X V v d D t T Z W N 0 a W 9 u M S 9 G Y X J h Z G F 5 I D E w I D E w X z I r M 1 9 B L 0 F 1 d G 9 S Z W 1 v d m V k Q 2 9 s d W 1 u c z E u e 0 N v b H V t b j E 2 N D Y s M T Y 0 N X 0 m c X V v d D s s J n F 1 b 3 Q 7 U 2 V j d G l v b j E v R m F y Y W R h e S A x M C A x M F 8 y K z N f Q S 9 B d X R v U m V t b 3 Z l Z E N v b H V t b n M x L n t D b 2 x 1 b W 4 x N j Q 3 L D E 2 N D Z 9 J n F 1 b 3 Q 7 L C Z x d W 9 0 O 1 N l Y 3 R p b 2 4 x L 0 Z h c m F k Y X k g M T A g M T B f M i s z X 0 E v Q X V 0 b 1 J l b W 9 2 Z W R D b 2 x 1 b W 5 z M S 5 7 Q 2 9 s d W 1 u M T Y 0 O C w x N j Q 3 f S Z x d W 9 0 O y w m c X V v d D t T Z W N 0 a W 9 u M S 9 G Y X J h Z G F 5 I D E w I D E w X z I r M 1 9 B L 0 F 1 d G 9 S Z W 1 v d m V k Q 2 9 s d W 1 u c z E u e 0 N v b H V t b j E 2 N D k s M T Y 0 O H 0 m c X V v d D s s J n F 1 b 3 Q 7 U 2 V j d G l v b j E v R m F y Y W R h e S A x M C A x M F 8 y K z N f Q S 9 B d X R v U m V t b 3 Z l Z E N v b H V t b n M x L n t D b 2 x 1 b W 4 x N j U w L D E 2 N D l 9 J n F 1 b 3 Q 7 L C Z x d W 9 0 O 1 N l Y 3 R p b 2 4 x L 0 Z h c m F k Y X k g M T A g M T B f M i s z X 0 E v Q X V 0 b 1 J l b W 9 2 Z W R D b 2 x 1 b W 5 z M S 5 7 Q 2 9 s d W 1 u M T Y 1 M S w x N j U w f S Z x d W 9 0 O y w m c X V v d D t T Z W N 0 a W 9 u M S 9 G Y X J h Z G F 5 I D E w I D E w X z I r M 1 9 B L 0 F 1 d G 9 S Z W 1 v d m V k Q 2 9 s d W 1 u c z E u e 0 N v b H V t b j E 2 N T I s M T Y 1 M X 0 m c X V v d D s s J n F 1 b 3 Q 7 U 2 V j d G l v b j E v R m F y Y W R h e S A x M C A x M F 8 y K z N f Q S 9 B d X R v U m V t b 3 Z l Z E N v b H V t b n M x L n t D b 2 x 1 b W 4 x N j U z L D E 2 N T J 9 J n F 1 b 3 Q 7 L C Z x d W 9 0 O 1 N l Y 3 R p b 2 4 x L 0 Z h c m F k Y X k g M T A g M T B f M i s z X 0 E v Q X V 0 b 1 J l b W 9 2 Z W R D b 2 x 1 b W 5 z M S 5 7 Q 2 9 s d W 1 u M T Y 1 N C w x N j U z f S Z x d W 9 0 O y w m c X V v d D t T Z W N 0 a W 9 u M S 9 G Y X J h Z G F 5 I D E w I D E w X z I r M 1 9 B L 0 F 1 d G 9 S Z W 1 v d m V k Q 2 9 s d W 1 u c z E u e 0 N v b H V t b j E 2 N T U s M T Y 1 N H 0 m c X V v d D s s J n F 1 b 3 Q 7 U 2 V j d G l v b j E v R m F y Y W R h e S A x M C A x M F 8 y K z N f Q S 9 B d X R v U m V t b 3 Z l Z E N v b H V t b n M x L n t D b 2 x 1 b W 4 x N j U 2 L D E 2 N T V 9 J n F 1 b 3 Q 7 L C Z x d W 9 0 O 1 N l Y 3 R p b 2 4 x L 0 Z h c m F k Y X k g M T A g M T B f M i s z X 0 E v Q X V 0 b 1 J l b W 9 2 Z W R D b 2 x 1 b W 5 z M S 5 7 Q 2 9 s d W 1 u M T Y 1 N y w x N j U 2 f S Z x d W 9 0 O y w m c X V v d D t T Z W N 0 a W 9 u M S 9 G Y X J h Z G F 5 I D E w I D E w X z I r M 1 9 B L 0 F 1 d G 9 S Z W 1 v d m V k Q 2 9 s d W 1 u c z E u e 0 N v b H V t b j E 2 N T g s M T Y 1 N 3 0 m c X V v d D s s J n F 1 b 3 Q 7 U 2 V j d G l v b j E v R m F y Y W R h e S A x M C A x M F 8 y K z N f Q S 9 B d X R v U m V t b 3 Z l Z E N v b H V t b n M x L n t D b 2 x 1 b W 4 x N j U 5 L D E 2 N T h 9 J n F 1 b 3 Q 7 L C Z x d W 9 0 O 1 N l Y 3 R p b 2 4 x L 0 Z h c m F k Y X k g M T A g M T B f M i s z X 0 E v Q X V 0 b 1 J l b W 9 2 Z W R D b 2 x 1 b W 5 z M S 5 7 Q 2 9 s d W 1 u M T Y 2 M C w x N j U 5 f S Z x d W 9 0 O y w m c X V v d D t T Z W N 0 a W 9 u M S 9 G Y X J h Z G F 5 I D E w I D E w X z I r M 1 9 B L 0 F 1 d G 9 S Z W 1 v d m V k Q 2 9 s d W 1 u c z E u e 0 N v b H V t b j E 2 N j E s M T Y 2 M H 0 m c X V v d D s s J n F 1 b 3 Q 7 U 2 V j d G l v b j E v R m F y Y W R h e S A x M C A x M F 8 y K z N f Q S 9 B d X R v U m V t b 3 Z l Z E N v b H V t b n M x L n t D b 2 x 1 b W 4 x N j Y y L D E 2 N j F 9 J n F 1 b 3 Q 7 L C Z x d W 9 0 O 1 N l Y 3 R p b 2 4 x L 0 Z h c m F k Y X k g M T A g M T B f M i s z X 0 E v Q X V 0 b 1 J l b W 9 2 Z W R D b 2 x 1 b W 5 z M S 5 7 Q 2 9 s d W 1 u M T Y 2 M y w x N j Y y f S Z x d W 9 0 O y w m c X V v d D t T Z W N 0 a W 9 u M S 9 G Y X J h Z G F 5 I D E w I D E w X z I r M 1 9 B L 0 F 1 d G 9 S Z W 1 v d m V k Q 2 9 s d W 1 u c z E u e 0 N v b H V t b j E 2 N j Q s M T Y 2 M 3 0 m c X V v d D s s J n F 1 b 3 Q 7 U 2 V j d G l v b j E v R m F y Y W R h e S A x M C A x M F 8 y K z N f Q S 9 B d X R v U m V t b 3 Z l Z E N v b H V t b n M x L n t D b 2 x 1 b W 4 x N j Y 1 L D E 2 N j R 9 J n F 1 b 3 Q 7 L C Z x d W 9 0 O 1 N l Y 3 R p b 2 4 x L 0 Z h c m F k Y X k g M T A g M T B f M i s z X 0 E v Q X V 0 b 1 J l b W 9 2 Z W R D b 2 x 1 b W 5 z M S 5 7 Q 2 9 s d W 1 u M T Y 2 N i w x N j Y 1 f S Z x d W 9 0 O y w m c X V v d D t T Z W N 0 a W 9 u M S 9 G Y X J h Z G F 5 I D E w I D E w X z I r M 1 9 B L 0 F 1 d G 9 S Z W 1 v d m V k Q 2 9 s d W 1 u c z E u e 0 N v b H V t b j E 2 N j c s M T Y 2 N n 0 m c X V v d D s s J n F 1 b 3 Q 7 U 2 V j d G l v b j E v R m F y Y W R h e S A x M C A x M F 8 y K z N f Q S 9 B d X R v U m V t b 3 Z l Z E N v b H V t b n M x L n t D b 2 x 1 b W 4 x N j Y 4 L D E 2 N j d 9 J n F 1 b 3 Q 7 L C Z x d W 9 0 O 1 N l Y 3 R p b 2 4 x L 0 Z h c m F k Y X k g M T A g M T B f M i s z X 0 E v Q X V 0 b 1 J l b W 9 2 Z W R D b 2 x 1 b W 5 z M S 5 7 Q 2 9 s d W 1 u M T Y 2 O S w x N j Y 4 f S Z x d W 9 0 O y w m c X V v d D t T Z W N 0 a W 9 u M S 9 G Y X J h Z G F 5 I D E w I D E w X z I r M 1 9 B L 0 F 1 d G 9 S Z W 1 v d m V k Q 2 9 s d W 1 u c z E u e 0 N v b H V t b j E 2 N z A s M T Y 2 O X 0 m c X V v d D s s J n F 1 b 3 Q 7 U 2 V j d G l v b j E v R m F y Y W R h e S A x M C A x M F 8 y K z N f Q S 9 B d X R v U m V t b 3 Z l Z E N v b H V t b n M x L n t D b 2 x 1 b W 4 x N j c x L D E 2 N z B 9 J n F 1 b 3 Q 7 L C Z x d W 9 0 O 1 N l Y 3 R p b 2 4 x L 0 Z h c m F k Y X k g M T A g M T B f M i s z X 0 E v Q X V 0 b 1 J l b W 9 2 Z W R D b 2 x 1 b W 5 z M S 5 7 Q 2 9 s d W 1 u M T Y 3 M i w x N j c x f S Z x d W 9 0 O y w m c X V v d D t T Z W N 0 a W 9 u M S 9 G Y X J h Z G F 5 I D E w I D E w X z I r M 1 9 B L 0 F 1 d G 9 S Z W 1 v d m V k Q 2 9 s d W 1 u c z E u e 0 N v b H V t b j E 2 N z M s M T Y 3 M n 0 m c X V v d D s s J n F 1 b 3 Q 7 U 2 V j d G l v b j E v R m F y Y W R h e S A x M C A x M F 8 y K z N f Q S 9 B d X R v U m V t b 3 Z l Z E N v b H V t b n M x L n t D b 2 x 1 b W 4 x N j c 0 L D E 2 N z N 9 J n F 1 b 3 Q 7 L C Z x d W 9 0 O 1 N l Y 3 R p b 2 4 x L 0 Z h c m F k Y X k g M T A g M T B f M i s z X 0 E v Q X V 0 b 1 J l b W 9 2 Z W R D b 2 x 1 b W 5 z M S 5 7 Q 2 9 s d W 1 u M T Y 3 N S w x N j c 0 f S Z x d W 9 0 O y w m c X V v d D t T Z W N 0 a W 9 u M S 9 G Y X J h Z G F 5 I D E w I D E w X z I r M 1 9 B L 0 F 1 d G 9 S Z W 1 v d m V k Q 2 9 s d W 1 u c z E u e 0 N v b H V t b j E 2 N z Y s M T Y 3 N X 0 m c X V v d D s s J n F 1 b 3 Q 7 U 2 V j d G l v b j E v R m F y Y W R h e S A x M C A x M F 8 y K z N f Q S 9 B d X R v U m V t b 3 Z l Z E N v b H V t b n M x L n t D b 2 x 1 b W 4 x N j c 3 L D E 2 N z Z 9 J n F 1 b 3 Q 7 L C Z x d W 9 0 O 1 N l Y 3 R p b 2 4 x L 0 Z h c m F k Y X k g M T A g M T B f M i s z X 0 E v Q X V 0 b 1 J l b W 9 2 Z W R D b 2 x 1 b W 5 z M S 5 7 Q 2 9 s d W 1 u M T Y 3 O C w x N j c 3 f S Z x d W 9 0 O y w m c X V v d D t T Z W N 0 a W 9 u M S 9 G Y X J h Z G F 5 I D E w I D E w X z I r M 1 9 B L 0 F 1 d G 9 S Z W 1 v d m V k Q 2 9 s d W 1 u c z E u e 0 N v b H V t b j E 2 N z k s M T Y 3 O H 0 m c X V v d D s s J n F 1 b 3 Q 7 U 2 V j d G l v b j E v R m F y Y W R h e S A x M C A x M F 8 y K z N f Q S 9 B d X R v U m V t b 3 Z l Z E N v b H V t b n M x L n t D b 2 x 1 b W 4 x N j g w L D E 2 N z l 9 J n F 1 b 3 Q 7 L C Z x d W 9 0 O 1 N l Y 3 R p b 2 4 x L 0 Z h c m F k Y X k g M T A g M T B f M i s z X 0 E v Q X V 0 b 1 J l b W 9 2 Z W R D b 2 x 1 b W 5 z M S 5 7 Q 2 9 s d W 1 u M T Y 4 M S w x N j g w f S Z x d W 9 0 O y w m c X V v d D t T Z W N 0 a W 9 u M S 9 G Y X J h Z G F 5 I D E w I D E w X z I r M 1 9 B L 0 F 1 d G 9 S Z W 1 v d m V k Q 2 9 s d W 1 u c z E u e 0 N v b H V t b j E 2 O D I s M T Y 4 M X 0 m c X V v d D s s J n F 1 b 3 Q 7 U 2 V j d G l v b j E v R m F y Y W R h e S A x M C A x M F 8 y K z N f Q S 9 B d X R v U m V t b 3 Z l Z E N v b H V t b n M x L n t D b 2 x 1 b W 4 x N j g z L D E 2 O D J 9 J n F 1 b 3 Q 7 L C Z x d W 9 0 O 1 N l Y 3 R p b 2 4 x L 0 Z h c m F k Y X k g M T A g M T B f M i s z X 0 E v Q X V 0 b 1 J l b W 9 2 Z W R D b 2 x 1 b W 5 z M S 5 7 Q 2 9 s d W 1 u M T Y 4 N C w x N j g z f S Z x d W 9 0 O y w m c X V v d D t T Z W N 0 a W 9 u M S 9 G Y X J h Z G F 5 I D E w I D E w X z I r M 1 9 B L 0 F 1 d G 9 S Z W 1 v d m V k Q 2 9 s d W 1 u c z E u e 0 N v b H V t b j E 2 O D U s M T Y 4 N H 0 m c X V v d D s s J n F 1 b 3 Q 7 U 2 V j d G l v b j E v R m F y Y W R h e S A x M C A x M F 8 y K z N f Q S 9 B d X R v U m V t b 3 Z l Z E N v b H V t b n M x L n t D b 2 x 1 b W 4 x N j g 2 L D E 2 O D V 9 J n F 1 b 3 Q 7 L C Z x d W 9 0 O 1 N l Y 3 R p b 2 4 x L 0 Z h c m F k Y X k g M T A g M T B f M i s z X 0 E v Q X V 0 b 1 J l b W 9 2 Z W R D b 2 x 1 b W 5 z M S 5 7 Q 2 9 s d W 1 u M T Y 4 N y w x N j g 2 f S Z x d W 9 0 O y w m c X V v d D t T Z W N 0 a W 9 u M S 9 G Y X J h Z G F 5 I D E w I D E w X z I r M 1 9 B L 0 F 1 d G 9 S Z W 1 v d m V k Q 2 9 s d W 1 u c z E u e 0 N v b H V t b j E 2 O D g s M T Y 4 N 3 0 m c X V v d D s s J n F 1 b 3 Q 7 U 2 V j d G l v b j E v R m F y Y W R h e S A x M C A x M F 8 y K z N f Q S 9 B d X R v U m V t b 3 Z l Z E N v b H V t b n M x L n t D b 2 x 1 b W 4 x N j g 5 L D E 2 O D h 9 J n F 1 b 3 Q 7 L C Z x d W 9 0 O 1 N l Y 3 R p b 2 4 x L 0 Z h c m F k Y X k g M T A g M T B f M i s z X 0 E v Q X V 0 b 1 J l b W 9 2 Z W R D b 2 x 1 b W 5 z M S 5 7 Q 2 9 s d W 1 u M T Y 5 M C w x N j g 5 f S Z x d W 9 0 O y w m c X V v d D t T Z W N 0 a W 9 u M S 9 G Y X J h Z G F 5 I D E w I D E w X z I r M 1 9 B L 0 F 1 d G 9 S Z W 1 v d m V k Q 2 9 s d W 1 u c z E u e 0 N v b H V t b j E 2 O T E s M T Y 5 M H 0 m c X V v d D s s J n F 1 b 3 Q 7 U 2 V j d G l v b j E v R m F y Y W R h e S A x M C A x M F 8 y K z N f Q S 9 B d X R v U m V t b 3 Z l Z E N v b H V t b n M x L n t D b 2 x 1 b W 4 x N j k y L D E 2 O T F 9 J n F 1 b 3 Q 7 L C Z x d W 9 0 O 1 N l Y 3 R p b 2 4 x L 0 Z h c m F k Y X k g M T A g M T B f M i s z X 0 E v Q X V 0 b 1 J l b W 9 2 Z W R D b 2 x 1 b W 5 z M S 5 7 Q 2 9 s d W 1 u M T Y 5 M y w x N j k y f S Z x d W 9 0 O y w m c X V v d D t T Z W N 0 a W 9 u M S 9 G Y X J h Z G F 5 I D E w I D E w X z I r M 1 9 B L 0 F 1 d G 9 S Z W 1 v d m V k Q 2 9 s d W 1 u c z E u e 0 N v b H V t b j E 2 O T Q s M T Y 5 M 3 0 m c X V v d D s s J n F 1 b 3 Q 7 U 2 V j d G l v b j E v R m F y Y W R h e S A x M C A x M F 8 y K z N f Q S 9 B d X R v U m V t b 3 Z l Z E N v b H V t b n M x L n t D b 2 x 1 b W 4 x N j k 1 L D E 2 O T R 9 J n F 1 b 3 Q 7 L C Z x d W 9 0 O 1 N l Y 3 R p b 2 4 x L 0 Z h c m F k Y X k g M T A g M T B f M i s z X 0 E v Q X V 0 b 1 J l b W 9 2 Z W R D b 2 x 1 b W 5 z M S 5 7 Q 2 9 s d W 1 u M T Y 5 N i w x N j k 1 f S Z x d W 9 0 O y w m c X V v d D t T Z W N 0 a W 9 u M S 9 G Y X J h Z G F 5 I D E w I D E w X z I r M 1 9 B L 0 F 1 d G 9 S Z W 1 v d m V k Q 2 9 s d W 1 u c z E u e 0 N v b H V t b j E 2 O T c s M T Y 5 N n 0 m c X V v d D s s J n F 1 b 3 Q 7 U 2 V j d G l v b j E v R m F y Y W R h e S A x M C A x M F 8 y K z N f Q S 9 B d X R v U m V t b 3 Z l Z E N v b H V t b n M x L n t D b 2 x 1 b W 4 x N j k 4 L D E 2 O T d 9 J n F 1 b 3 Q 7 L C Z x d W 9 0 O 1 N l Y 3 R p b 2 4 x L 0 Z h c m F k Y X k g M T A g M T B f M i s z X 0 E v Q X V 0 b 1 J l b W 9 2 Z W R D b 2 x 1 b W 5 z M S 5 7 Q 2 9 s d W 1 u M T Y 5 O S w x N j k 4 f S Z x d W 9 0 O y w m c X V v d D t T Z W N 0 a W 9 u M S 9 G Y X J h Z G F 5 I D E w I D E w X z I r M 1 9 B L 0 F 1 d G 9 S Z W 1 v d m V k Q 2 9 s d W 1 u c z E u e 0 N v b H V t b j E 3 M D A s M T Y 5 O X 0 m c X V v d D s s J n F 1 b 3 Q 7 U 2 V j d G l v b j E v R m F y Y W R h e S A x M C A x M F 8 y K z N f Q S 9 B d X R v U m V t b 3 Z l Z E N v b H V t b n M x L n t D b 2 x 1 b W 4 x N z A x L D E 3 M D B 9 J n F 1 b 3 Q 7 L C Z x d W 9 0 O 1 N l Y 3 R p b 2 4 x L 0 Z h c m F k Y X k g M T A g M T B f M i s z X 0 E v Q X V 0 b 1 J l b W 9 2 Z W R D b 2 x 1 b W 5 z M S 5 7 Q 2 9 s d W 1 u M T c w M i w x N z A x f S Z x d W 9 0 O y w m c X V v d D t T Z W N 0 a W 9 u M S 9 G Y X J h Z G F 5 I D E w I D E w X z I r M 1 9 B L 0 F 1 d G 9 S Z W 1 v d m V k Q 2 9 s d W 1 u c z E u e 0 N v b H V t b j E 3 M D M s M T c w M n 0 m c X V v d D s s J n F 1 b 3 Q 7 U 2 V j d G l v b j E v R m F y Y W R h e S A x M C A x M F 8 y K z N f Q S 9 B d X R v U m V t b 3 Z l Z E N v b H V t b n M x L n t D b 2 x 1 b W 4 x N z A 0 L D E 3 M D N 9 J n F 1 b 3 Q 7 L C Z x d W 9 0 O 1 N l Y 3 R p b 2 4 x L 0 Z h c m F k Y X k g M T A g M T B f M i s z X 0 E v Q X V 0 b 1 J l b W 9 2 Z W R D b 2 x 1 b W 5 z M S 5 7 Q 2 9 s d W 1 u M T c w N S w x N z A 0 f S Z x d W 9 0 O y w m c X V v d D t T Z W N 0 a W 9 u M S 9 G Y X J h Z G F 5 I D E w I D E w X z I r M 1 9 B L 0 F 1 d G 9 S Z W 1 v d m V k Q 2 9 s d W 1 u c z E u e 0 N v b H V t b j E 3 M D Y s M T c w N X 0 m c X V v d D s s J n F 1 b 3 Q 7 U 2 V j d G l v b j E v R m F y Y W R h e S A x M C A x M F 8 y K z N f Q S 9 B d X R v U m V t b 3 Z l Z E N v b H V t b n M x L n t D b 2 x 1 b W 4 x N z A 3 L D E 3 M D Z 9 J n F 1 b 3 Q 7 L C Z x d W 9 0 O 1 N l Y 3 R p b 2 4 x L 0 Z h c m F k Y X k g M T A g M T B f M i s z X 0 E v Q X V 0 b 1 J l b W 9 2 Z W R D b 2 x 1 b W 5 z M S 5 7 Q 2 9 s d W 1 u M T c w O C w x N z A 3 f S Z x d W 9 0 O y w m c X V v d D t T Z W N 0 a W 9 u M S 9 G Y X J h Z G F 5 I D E w I D E w X z I r M 1 9 B L 0 F 1 d G 9 S Z W 1 v d m V k Q 2 9 s d W 1 u c z E u e 0 N v b H V t b j E 3 M D k s M T c w O H 0 m c X V v d D s s J n F 1 b 3 Q 7 U 2 V j d G l v b j E v R m F y Y W R h e S A x M C A x M F 8 y K z N f Q S 9 B d X R v U m V t b 3 Z l Z E N v b H V t b n M x L n t D b 2 x 1 b W 4 x N z E w L D E 3 M D l 9 J n F 1 b 3 Q 7 L C Z x d W 9 0 O 1 N l Y 3 R p b 2 4 x L 0 Z h c m F k Y X k g M T A g M T B f M i s z X 0 E v Q X V 0 b 1 J l b W 9 2 Z W R D b 2 x 1 b W 5 z M S 5 7 Q 2 9 s d W 1 u M T c x M S w x N z E w f S Z x d W 9 0 O y w m c X V v d D t T Z W N 0 a W 9 u M S 9 G Y X J h Z G F 5 I D E w I D E w X z I r M 1 9 B L 0 F 1 d G 9 S Z W 1 v d m V k Q 2 9 s d W 1 u c z E u e 0 N v b H V t b j E 3 M T I s M T c x M X 0 m c X V v d D s s J n F 1 b 3 Q 7 U 2 V j d G l v b j E v R m F y Y W R h e S A x M C A x M F 8 y K z N f Q S 9 B d X R v U m V t b 3 Z l Z E N v b H V t b n M x L n t D b 2 x 1 b W 4 x N z E z L D E 3 M T J 9 J n F 1 b 3 Q 7 L C Z x d W 9 0 O 1 N l Y 3 R p b 2 4 x L 0 Z h c m F k Y X k g M T A g M T B f M i s z X 0 E v Q X V 0 b 1 J l b W 9 2 Z W R D b 2 x 1 b W 5 z M S 5 7 Q 2 9 s d W 1 u M T c x N C w x N z E z f S Z x d W 9 0 O y w m c X V v d D t T Z W N 0 a W 9 u M S 9 G Y X J h Z G F 5 I D E w I D E w X z I r M 1 9 B L 0 F 1 d G 9 S Z W 1 v d m V k Q 2 9 s d W 1 u c z E u e 0 N v b H V t b j E 3 M T U s M T c x N H 0 m c X V v d D s s J n F 1 b 3 Q 7 U 2 V j d G l v b j E v R m F y Y W R h e S A x M C A x M F 8 y K z N f Q S 9 B d X R v U m V t b 3 Z l Z E N v b H V t b n M x L n t D b 2 x 1 b W 4 x N z E 2 L D E 3 M T V 9 J n F 1 b 3 Q 7 L C Z x d W 9 0 O 1 N l Y 3 R p b 2 4 x L 0 Z h c m F k Y X k g M T A g M T B f M i s z X 0 E v Q X V 0 b 1 J l b W 9 2 Z W R D b 2 x 1 b W 5 z M S 5 7 Q 2 9 s d W 1 u M T c x N y w x N z E 2 f S Z x d W 9 0 O y w m c X V v d D t T Z W N 0 a W 9 u M S 9 G Y X J h Z G F 5 I D E w I D E w X z I r M 1 9 B L 0 F 1 d G 9 S Z W 1 v d m V k Q 2 9 s d W 1 u c z E u e 0 N v b H V t b j E 3 M T g s M T c x N 3 0 m c X V v d D s s J n F 1 b 3 Q 7 U 2 V j d G l v b j E v R m F y Y W R h e S A x M C A x M F 8 y K z N f Q S 9 B d X R v U m V t b 3 Z l Z E N v b H V t b n M x L n t D b 2 x 1 b W 4 x N z E 5 L D E 3 M T h 9 J n F 1 b 3 Q 7 L C Z x d W 9 0 O 1 N l Y 3 R p b 2 4 x L 0 Z h c m F k Y X k g M T A g M T B f M i s z X 0 E v Q X V 0 b 1 J l b W 9 2 Z W R D b 2 x 1 b W 5 z M S 5 7 Q 2 9 s d W 1 u M T c y M C w x N z E 5 f S Z x d W 9 0 O y w m c X V v d D t T Z W N 0 a W 9 u M S 9 G Y X J h Z G F 5 I D E w I D E w X z I r M 1 9 B L 0 F 1 d G 9 S Z W 1 v d m V k Q 2 9 s d W 1 u c z E u e 0 N v b H V t b j E 3 M j E s M T c y M H 0 m c X V v d D s s J n F 1 b 3 Q 7 U 2 V j d G l v b j E v R m F y Y W R h e S A x M C A x M F 8 y K z N f Q S 9 B d X R v U m V t b 3 Z l Z E N v b H V t b n M x L n t D b 2 x 1 b W 4 x N z I y L D E 3 M j F 9 J n F 1 b 3 Q 7 L C Z x d W 9 0 O 1 N l Y 3 R p b 2 4 x L 0 Z h c m F k Y X k g M T A g M T B f M i s z X 0 E v Q X V 0 b 1 J l b W 9 2 Z W R D b 2 x 1 b W 5 z M S 5 7 Q 2 9 s d W 1 u M T c y M y w x N z I y f S Z x d W 9 0 O y w m c X V v d D t T Z W N 0 a W 9 u M S 9 G Y X J h Z G F 5 I D E w I D E w X z I r M 1 9 B L 0 F 1 d G 9 S Z W 1 v d m V k Q 2 9 s d W 1 u c z E u e 0 N v b H V t b j E 3 M j Q s M T c y M 3 0 m c X V v d D s s J n F 1 b 3 Q 7 U 2 V j d G l v b j E v R m F y Y W R h e S A x M C A x M F 8 y K z N f Q S 9 B d X R v U m V t b 3 Z l Z E N v b H V t b n M x L n t D b 2 x 1 b W 4 x N z I 1 L D E 3 M j R 9 J n F 1 b 3 Q 7 L C Z x d W 9 0 O 1 N l Y 3 R p b 2 4 x L 0 Z h c m F k Y X k g M T A g M T B f M i s z X 0 E v Q X V 0 b 1 J l b W 9 2 Z W R D b 2 x 1 b W 5 z M S 5 7 Q 2 9 s d W 1 u M T c y N i w x N z I 1 f S Z x d W 9 0 O y w m c X V v d D t T Z W N 0 a W 9 u M S 9 G Y X J h Z G F 5 I D E w I D E w X z I r M 1 9 B L 0 F 1 d G 9 S Z W 1 v d m V k Q 2 9 s d W 1 u c z E u e 0 N v b H V t b j E 3 M j c s M T c y N n 0 m c X V v d D s s J n F 1 b 3 Q 7 U 2 V j d G l v b j E v R m F y Y W R h e S A x M C A x M F 8 y K z N f Q S 9 B d X R v U m V t b 3 Z l Z E N v b H V t b n M x L n t D b 2 x 1 b W 4 x N z I 4 L D E 3 M j d 9 J n F 1 b 3 Q 7 L C Z x d W 9 0 O 1 N l Y 3 R p b 2 4 x L 0 Z h c m F k Y X k g M T A g M T B f M i s z X 0 E v Q X V 0 b 1 J l b W 9 2 Z W R D b 2 x 1 b W 5 z M S 5 7 Q 2 9 s d W 1 u M T c y O S w x N z I 4 f S Z x d W 9 0 O y w m c X V v d D t T Z W N 0 a W 9 u M S 9 G Y X J h Z G F 5 I D E w I D E w X z I r M 1 9 B L 0 F 1 d G 9 S Z W 1 v d m V k Q 2 9 s d W 1 u c z E u e 0 N v b H V t b j E 3 M z A s M T c y O X 0 m c X V v d D s s J n F 1 b 3 Q 7 U 2 V j d G l v b j E v R m F y Y W R h e S A x M C A x M F 8 y K z N f Q S 9 B d X R v U m V t b 3 Z l Z E N v b H V t b n M x L n t D b 2 x 1 b W 4 x N z M x L D E 3 M z B 9 J n F 1 b 3 Q 7 L C Z x d W 9 0 O 1 N l Y 3 R p b 2 4 x L 0 Z h c m F k Y X k g M T A g M T B f M i s z X 0 E v Q X V 0 b 1 J l b W 9 2 Z W R D b 2 x 1 b W 5 z M S 5 7 Q 2 9 s d W 1 u M T c z M i w x N z M x f S Z x d W 9 0 O y w m c X V v d D t T Z W N 0 a W 9 u M S 9 G Y X J h Z G F 5 I D E w I D E w X z I r M 1 9 B L 0 F 1 d G 9 S Z W 1 v d m V k Q 2 9 s d W 1 u c z E u e 0 N v b H V t b j E 3 M z M s M T c z M n 0 m c X V v d D s s J n F 1 b 3 Q 7 U 2 V j d G l v b j E v R m F y Y W R h e S A x M C A x M F 8 y K z N f Q S 9 B d X R v U m V t b 3 Z l Z E N v b H V t b n M x L n t D b 2 x 1 b W 4 x N z M 0 L D E 3 M z N 9 J n F 1 b 3 Q 7 L C Z x d W 9 0 O 1 N l Y 3 R p b 2 4 x L 0 Z h c m F k Y X k g M T A g M T B f M i s z X 0 E v Q X V 0 b 1 J l b W 9 2 Z W R D b 2 x 1 b W 5 z M S 5 7 Q 2 9 s d W 1 u M T c z N S w x N z M 0 f S Z x d W 9 0 O y w m c X V v d D t T Z W N 0 a W 9 u M S 9 G Y X J h Z G F 5 I D E w I D E w X z I r M 1 9 B L 0 F 1 d G 9 S Z W 1 v d m V k Q 2 9 s d W 1 u c z E u e 0 N v b H V t b j E 3 M z Y s M T c z N X 0 m c X V v d D s s J n F 1 b 3 Q 7 U 2 V j d G l v b j E v R m F y Y W R h e S A x M C A x M F 8 y K z N f Q S 9 B d X R v U m V t b 3 Z l Z E N v b H V t b n M x L n t D b 2 x 1 b W 4 x N z M 3 L D E 3 M z Z 9 J n F 1 b 3 Q 7 L C Z x d W 9 0 O 1 N l Y 3 R p b 2 4 x L 0 Z h c m F k Y X k g M T A g M T B f M i s z X 0 E v Q X V 0 b 1 J l b W 9 2 Z W R D b 2 x 1 b W 5 z M S 5 7 Q 2 9 s d W 1 u M T c z O C w x N z M 3 f S Z x d W 9 0 O y w m c X V v d D t T Z W N 0 a W 9 u M S 9 G Y X J h Z G F 5 I D E w I D E w X z I r M 1 9 B L 0 F 1 d G 9 S Z W 1 v d m V k Q 2 9 s d W 1 u c z E u e 0 N v b H V t b j E 3 M z k s M T c z O H 0 m c X V v d D s s J n F 1 b 3 Q 7 U 2 V j d G l v b j E v R m F y Y W R h e S A x M C A x M F 8 y K z N f Q S 9 B d X R v U m V t b 3 Z l Z E N v b H V t b n M x L n t D b 2 x 1 b W 4 x N z Q w L D E 3 M z l 9 J n F 1 b 3 Q 7 L C Z x d W 9 0 O 1 N l Y 3 R p b 2 4 x L 0 Z h c m F k Y X k g M T A g M T B f M i s z X 0 E v Q X V 0 b 1 J l b W 9 2 Z W R D b 2 x 1 b W 5 z M S 5 7 Q 2 9 s d W 1 u M T c 0 M S w x N z Q w f S Z x d W 9 0 O y w m c X V v d D t T Z W N 0 a W 9 u M S 9 G Y X J h Z G F 5 I D E w I D E w X z I r M 1 9 B L 0 F 1 d G 9 S Z W 1 v d m V k Q 2 9 s d W 1 u c z E u e 0 N v b H V t b j E 3 N D I s M T c 0 M X 0 m c X V v d D s s J n F 1 b 3 Q 7 U 2 V j d G l v b j E v R m F y Y W R h e S A x M C A x M F 8 y K z N f Q S 9 B d X R v U m V t b 3 Z l Z E N v b H V t b n M x L n t D b 2 x 1 b W 4 x N z Q z L D E 3 N D J 9 J n F 1 b 3 Q 7 L C Z x d W 9 0 O 1 N l Y 3 R p b 2 4 x L 0 Z h c m F k Y X k g M T A g M T B f M i s z X 0 E v Q X V 0 b 1 J l b W 9 2 Z W R D b 2 x 1 b W 5 z M S 5 7 Q 2 9 s d W 1 u M T c 0 N C w x N z Q z f S Z x d W 9 0 O y w m c X V v d D t T Z W N 0 a W 9 u M S 9 G Y X J h Z G F 5 I D E w I D E w X z I r M 1 9 B L 0 F 1 d G 9 S Z W 1 v d m V k Q 2 9 s d W 1 u c z E u e 0 N v b H V t b j E 3 N D U s M T c 0 N H 0 m c X V v d D s s J n F 1 b 3 Q 7 U 2 V j d G l v b j E v R m F y Y W R h e S A x M C A x M F 8 y K z N f Q S 9 B d X R v U m V t b 3 Z l Z E N v b H V t b n M x L n t D b 2 x 1 b W 4 x N z Q 2 L D E 3 N D V 9 J n F 1 b 3 Q 7 L C Z x d W 9 0 O 1 N l Y 3 R p b 2 4 x L 0 Z h c m F k Y X k g M T A g M T B f M i s z X 0 E v Q X V 0 b 1 J l b W 9 2 Z W R D b 2 x 1 b W 5 z M S 5 7 Q 2 9 s d W 1 u M T c 0 N y w x N z Q 2 f S Z x d W 9 0 O y w m c X V v d D t T Z W N 0 a W 9 u M S 9 G Y X J h Z G F 5 I D E w I D E w X z I r M 1 9 B L 0 F 1 d G 9 S Z W 1 v d m V k Q 2 9 s d W 1 u c z E u e 0 N v b H V t b j E 3 N D g s M T c 0 N 3 0 m c X V v d D s s J n F 1 b 3 Q 7 U 2 V j d G l v b j E v R m F y Y W R h e S A x M C A x M F 8 y K z N f Q S 9 B d X R v U m V t b 3 Z l Z E N v b H V t b n M x L n t D b 2 x 1 b W 4 x N z Q 5 L D E 3 N D h 9 J n F 1 b 3 Q 7 L C Z x d W 9 0 O 1 N l Y 3 R p b 2 4 x L 0 Z h c m F k Y X k g M T A g M T B f M i s z X 0 E v Q X V 0 b 1 J l b W 9 2 Z W R D b 2 x 1 b W 5 z M S 5 7 Q 2 9 s d W 1 u M T c 1 M C w x N z Q 5 f S Z x d W 9 0 O y w m c X V v d D t T Z W N 0 a W 9 u M S 9 G Y X J h Z G F 5 I D E w I D E w X z I r M 1 9 B L 0 F 1 d G 9 S Z W 1 v d m V k Q 2 9 s d W 1 u c z E u e 0 N v b H V t b j E 3 N T E s M T c 1 M H 0 m c X V v d D s s J n F 1 b 3 Q 7 U 2 V j d G l v b j E v R m F y Y W R h e S A x M C A x M F 8 y K z N f Q S 9 B d X R v U m V t b 3 Z l Z E N v b H V t b n M x L n t D b 2 x 1 b W 4 x N z U y L D E 3 N T F 9 J n F 1 b 3 Q 7 L C Z x d W 9 0 O 1 N l Y 3 R p b 2 4 x L 0 Z h c m F k Y X k g M T A g M T B f M i s z X 0 E v Q X V 0 b 1 J l b W 9 2 Z W R D b 2 x 1 b W 5 z M S 5 7 Q 2 9 s d W 1 u M T c 1 M y w x N z U y f S Z x d W 9 0 O y w m c X V v d D t T Z W N 0 a W 9 u M S 9 G Y X J h Z G F 5 I D E w I D E w X z I r M 1 9 B L 0 F 1 d G 9 S Z W 1 v d m V k Q 2 9 s d W 1 u c z E u e 0 N v b H V t b j E 3 N T Q s M T c 1 M 3 0 m c X V v d D s s J n F 1 b 3 Q 7 U 2 V j d G l v b j E v R m F y Y W R h e S A x M C A x M F 8 y K z N f Q S 9 B d X R v U m V t b 3 Z l Z E N v b H V t b n M x L n t D b 2 x 1 b W 4 x N z U 1 L D E 3 N T R 9 J n F 1 b 3 Q 7 L C Z x d W 9 0 O 1 N l Y 3 R p b 2 4 x L 0 Z h c m F k Y X k g M T A g M T B f M i s z X 0 E v Q X V 0 b 1 J l b W 9 2 Z W R D b 2 x 1 b W 5 z M S 5 7 Q 2 9 s d W 1 u M T c 1 N i w x N z U 1 f S Z x d W 9 0 O 1 0 s J n F 1 b 3 Q 7 Q 2 9 s d W 1 u Q 2 9 1 b n Q m c X V v d D s 6 M T c 1 N i w m c X V v d D t L Z X l D b 2 x 1 b W 5 O Y W 1 l c y Z x d W 9 0 O z p b X S w m c X V v d D t D b 2 x 1 b W 5 J Z G V u d G l 0 a W V z J n F 1 b 3 Q 7 O l s m c X V v d D t T Z W N 0 a W 9 u M S 9 G Y X J h Z G F 5 I D E w I D E w X z I r M 1 9 B L 0 F 1 d G 9 S Z W 1 v d m V k Q 2 9 s d W 1 u c z E u e 0 N v b H V t b j E s M H 0 m c X V v d D s s J n F 1 b 3 Q 7 U 2 V j d G l v b j E v R m F y Y W R h e S A x M C A x M F 8 y K z N f Q S 9 B d X R v U m V t b 3 Z l Z E N v b H V t b n M x L n t D b 2 x 1 b W 4 y L D F 9 J n F 1 b 3 Q 7 L C Z x d W 9 0 O 1 N l Y 3 R p b 2 4 x L 0 Z h c m F k Y X k g M T A g M T B f M i s z X 0 E v Q X V 0 b 1 J l b W 9 2 Z W R D b 2 x 1 b W 5 z M S 5 7 Q 2 9 s d W 1 u M y w y f S Z x d W 9 0 O y w m c X V v d D t T Z W N 0 a W 9 u M S 9 G Y X J h Z G F 5 I D E w I D E w X z I r M 1 9 B L 0 F 1 d G 9 S Z W 1 v d m V k Q 2 9 s d W 1 u c z E u e 0 N v b H V t b j Q s M 3 0 m c X V v d D s s J n F 1 b 3 Q 7 U 2 V j d G l v b j E v R m F y Y W R h e S A x M C A x M F 8 y K z N f Q S 9 B d X R v U m V t b 3 Z l Z E N v b H V t b n M x L n t D b 2 x 1 b W 4 1 L D R 9 J n F 1 b 3 Q 7 L C Z x d W 9 0 O 1 N l Y 3 R p b 2 4 x L 0 Z h c m F k Y X k g M T A g M T B f M i s z X 0 E v Q X V 0 b 1 J l b W 9 2 Z W R D b 2 x 1 b W 5 z M S 5 7 Q 2 9 s d W 1 u N i w 1 f S Z x d W 9 0 O y w m c X V v d D t T Z W N 0 a W 9 u M S 9 G Y X J h Z G F 5 I D E w I D E w X z I r M 1 9 B L 0 F 1 d G 9 S Z W 1 v d m V k Q 2 9 s d W 1 u c z E u e 0 N v b H V t b j c s N n 0 m c X V v d D s s J n F 1 b 3 Q 7 U 2 V j d G l v b j E v R m F y Y W R h e S A x M C A x M F 8 y K z N f Q S 9 B d X R v U m V t b 3 Z l Z E N v b H V t b n M x L n t D b 2 x 1 b W 4 4 L D d 9 J n F 1 b 3 Q 7 L C Z x d W 9 0 O 1 N l Y 3 R p b 2 4 x L 0 Z h c m F k Y X k g M T A g M T B f M i s z X 0 E v Q X V 0 b 1 J l b W 9 2 Z W R D b 2 x 1 b W 5 z M S 5 7 Q 2 9 s d W 1 u O S w 4 f S Z x d W 9 0 O y w m c X V v d D t T Z W N 0 a W 9 u M S 9 G Y X J h Z G F 5 I D E w I D E w X z I r M 1 9 B L 0 F 1 d G 9 S Z W 1 v d m V k Q 2 9 s d W 1 u c z E u e 0 N v b H V t b j E w L D l 9 J n F 1 b 3 Q 7 L C Z x d W 9 0 O 1 N l Y 3 R p b 2 4 x L 0 Z h c m F k Y X k g M T A g M T B f M i s z X 0 E v Q X V 0 b 1 J l b W 9 2 Z W R D b 2 x 1 b W 5 z M S 5 7 Q 2 9 s d W 1 u M T E s M T B 9 J n F 1 b 3 Q 7 L C Z x d W 9 0 O 1 N l Y 3 R p b 2 4 x L 0 Z h c m F k Y X k g M T A g M T B f M i s z X 0 E v Q X V 0 b 1 J l b W 9 2 Z W R D b 2 x 1 b W 5 z M S 5 7 Q 2 9 s d W 1 u M T I s M T F 9 J n F 1 b 3 Q 7 L C Z x d W 9 0 O 1 N l Y 3 R p b 2 4 x L 0 Z h c m F k Y X k g M T A g M T B f M i s z X 0 E v Q X V 0 b 1 J l b W 9 2 Z W R D b 2 x 1 b W 5 z M S 5 7 Q 2 9 s d W 1 u M T M s M T J 9 J n F 1 b 3 Q 7 L C Z x d W 9 0 O 1 N l Y 3 R p b 2 4 x L 0 Z h c m F k Y X k g M T A g M T B f M i s z X 0 E v Q X V 0 b 1 J l b W 9 2 Z W R D b 2 x 1 b W 5 z M S 5 7 Q 2 9 s d W 1 u M T Q s M T N 9 J n F 1 b 3 Q 7 L C Z x d W 9 0 O 1 N l Y 3 R p b 2 4 x L 0 Z h c m F k Y X k g M T A g M T B f M i s z X 0 E v Q X V 0 b 1 J l b W 9 2 Z W R D b 2 x 1 b W 5 z M S 5 7 Q 2 9 s d W 1 u M T U s M T R 9 J n F 1 b 3 Q 7 L C Z x d W 9 0 O 1 N l Y 3 R p b 2 4 x L 0 Z h c m F k Y X k g M T A g M T B f M i s z X 0 E v Q X V 0 b 1 J l b W 9 2 Z W R D b 2 x 1 b W 5 z M S 5 7 Q 2 9 s d W 1 u M T Y s M T V 9 J n F 1 b 3 Q 7 L C Z x d W 9 0 O 1 N l Y 3 R p b 2 4 x L 0 Z h c m F k Y X k g M T A g M T B f M i s z X 0 E v Q X V 0 b 1 J l b W 9 2 Z W R D b 2 x 1 b W 5 z M S 5 7 Q 2 9 s d W 1 u M T c s M T Z 9 J n F 1 b 3 Q 7 L C Z x d W 9 0 O 1 N l Y 3 R p b 2 4 x L 0 Z h c m F k Y X k g M T A g M T B f M i s z X 0 E v Q X V 0 b 1 J l b W 9 2 Z W R D b 2 x 1 b W 5 z M S 5 7 Q 2 9 s d W 1 u M T g s M T d 9 J n F 1 b 3 Q 7 L C Z x d W 9 0 O 1 N l Y 3 R p b 2 4 x L 0 Z h c m F k Y X k g M T A g M T B f M i s z X 0 E v Q X V 0 b 1 J l b W 9 2 Z W R D b 2 x 1 b W 5 z M S 5 7 Q 2 9 s d W 1 u M T k s M T h 9 J n F 1 b 3 Q 7 L C Z x d W 9 0 O 1 N l Y 3 R p b 2 4 x L 0 Z h c m F k Y X k g M T A g M T B f M i s z X 0 E v Q X V 0 b 1 J l b W 9 2 Z W R D b 2 x 1 b W 5 z M S 5 7 Q 2 9 s d W 1 u M j A s M T l 9 J n F 1 b 3 Q 7 L C Z x d W 9 0 O 1 N l Y 3 R p b 2 4 x L 0 Z h c m F k Y X k g M T A g M T B f M i s z X 0 E v Q X V 0 b 1 J l b W 9 2 Z W R D b 2 x 1 b W 5 z M S 5 7 Q 2 9 s d W 1 u M j E s M j B 9 J n F 1 b 3 Q 7 L C Z x d W 9 0 O 1 N l Y 3 R p b 2 4 x L 0 Z h c m F k Y X k g M T A g M T B f M i s z X 0 E v Q X V 0 b 1 J l b W 9 2 Z W R D b 2 x 1 b W 5 z M S 5 7 Q 2 9 s d W 1 u M j I s M j F 9 J n F 1 b 3 Q 7 L C Z x d W 9 0 O 1 N l Y 3 R p b 2 4 x L 0 Z h c m F k Y X k g M T A g M T B f M i s z X 0 E v Q X V 0 b 1 J l b W 9 2 Z W R D b 2 x 1 b W 5 z M S 5 7 Q 2 9 s d W 1 u M j M s M j J 9 J n F 1 b 3 Q 7 L C Z x d W 9 0 O 1 N l Y 3 R p b 2 4 x L 0 Z h c m F k Y X k g M T A g M T B f M i s z X 0 E v Q X V 0 b 1 J l b W 9 2 Z W R D b 2 x 1 b W 5 z M S 5 7 Q 2 9 s d W 1 u M j Q s M j N 9 J n F 1 b 3 Q 7 L C Z x d W 9 0 O 1 N l Y 3 R p b 2 4 x L 0 Z h c m F k Y X k g M T A g M T B f M i s z X 0 E v Q X V 0 b 1 J l b W 9 2 Z W R D b 2 x 1 b W 5 z M S 5 7 Q 2 9 s d W 1 u M j U s M j R 9 J n F 1 b 3 Q 7 L C Z x d W 9 0 O 1 N l Y 3 R p b 2 4 x L 0 Z h c m F k Y X k g M T A g M T B f M i s z X 0 E v Q X V 0 b 1 J l b W 9 2 Z W R D b 2 x 1 b W 5 z M S 5 7 Q 2 9 s d W 1 u M j Y s M j V 9 J n F 1 b 3 Q 7 L C Z x d W 9 0 O 1 N l Y 3 R p b 2 4 x L 0 Z h c m F k Y X k g M T A g M T B f M i s z X 0 E v Q X V 0 b 1 J l b W 9 2 Z W R D b 2 x 1 b W 5 z M S 5 7 Q 2 9 s d W 1 u M j c s M j Z 9 J n F 1 b 3 Q 7 L C Z x d W 9 0 O 1 N l Y 3 R p b 2 4 x L 0 Z h c m F k Y X k g M T A g M T B f M i s z X 0 E v Q X V 0 b 1 J l b W 9 2 Z W R D b 2 x 1 b W 5 z M S 5 7 Q 2 9 s d W 1 u M j g s M j d 9 J n F 1 b 3 Q 7 L C Z x d W 9 0 O 1 N l Y 3 R p b 2 4 x L 0 Z h c m F k Y X k g M T A g M T B f M i s z X 0 E v Q X V 0 b 1 J l b W 9 2 Z W R D b 2 x 1 b W 5 z M S 5 7 Q 2 9 s d W 1 u M j k s M j h 9 J n F 1 b 3 Q 7 L C Z x d W 9 0 O 1 N l Y 3 R p b 2 4 x L 0 Z h c m F k Y X k g M T A g M T B f M i s z X 0 E v Q X V 0 b 1 J l b W 9 2 Z W R D b 2 x 1 b W 5 z M S 5 7 Q 2 9 s d W 1 u M z A s M j l 9 J n F 1 b 3 Q 7 L C Z x d W 9 0 O 1 N l Y 3 R p b 2 4 x L 0 Z h c m F k Y X k g M T A g M T B f M i s z X 0 E v Q X V 0 b 1 J l b W 9 2 Z W R D b 2 x 1 b W 5 z M S 5 7 Q 2 9 s d W 1 u M z E s M z B 9 J n F 1 b 3 Q 7 L C Z x d W 9 0 O 1 N l Y 3 R p b 2 4 x L 0 Z h c m F k Y X k g M T A g M T B f M i s z X 0 E v Q X V 0 b 1 J l b W 9 2 Z W R D b 2 x 1 b W 5 z M S 5 7 Q 2 9 s d W 1 u M z I s M z F 9 J n F 1 b 3 Q 7 L C Z x d W 9 0 O 1 N l Y 3 R p b 2 4 x L 0 Z h c m F k Y X k g M T A g M T B f M i s z X 0 E v Q X V 0 b 1 J l b W 9 2 Z W R D b 2 x 1 b W 5 z M S 5 7 Q 2 9 s d W 1 u M z M s M z J 9 J n F 1 b 3 Q 7 L C Z x d W 9 0 O 1 N l Y 3 R p b 2 4 x L 0 Z h c m F k Y X k g M T A g M T B f M i s z X 0 E v Q X V 0 b 1 J l b W 9 2 Z W R D b 2 x 1 b W 5 z M S 5 7 Q 2 9 s d W 1 u M z Q s M z N 9 J n F 1 b 3 Q 7 L C Z x d W 9 0 O 1 N l Y 3 R p b 2 4 x L 0 Z h c m F k Y X k g M T A g M T B f M i s z X 0 E v Q X V 0 b 1 J l b W 9 2 Z W R D b 2 x 1 b W 5 z M S 5 7 Q 2 9 s d W 1 u M z U s M z R 9 J n F 1 b 3 Q 7 L C Z x d W 9 0 O 1 N l Y 3 R p b 2 4 x L 0 Z h c m F k Y X k g M T A g M T B f M i s z X 0 E v Q X V 0 b 1 J l b W 9 2 Z W R D b 2 x 1 b W 5 z M S 5 7 Q 2 9 s d W 1 u M z Y s M z V 9 J n F 1 b 3 Q 7 L C Z x d W 9 0 O 1 N l Y 3 R p b 2 4 x L 0 Z h c m F k Y X k g M T A g M T B f M i s z X 0 E v Q X V 0 b 1 J l b W 9 2 Z W R D b 2 x 1 b W 5 z M S 5 7 Q 2 9 s d W 1 u M z c s M z Z 9 J n F 1 b 3 Q 7 L C Z x d W 9 0 O 1 N l Y 3 R p b 2 4 x L 0 Z h c m F k Y X k g M T A g M T B f M i s z X 0 E v Q X V 0 b 1 J l b W 9 2 Z W R D b 2 x 1 b W 5 z M S 5 7 Q 2 9 s d W 1 u M z g s M z d 9 J n F 1 b 3 Q 7 L C Z x d W 9 0 O 1 N l Y 3 R p b 2 4 x L 0 Z h c m F k Y X k g M T A g M T B f M i s z X 0 E v Q X V 0 b 1 J l b W 9 2 Z W R D b 2 x 1 b W 5 z M S 5 7 Q 2 9 s d W 1 u M z k s M z h 9 J n F 1 b 3 Q 7 L C Z x d W 9 0 O 1 N l Y 3 R p b 2 4 x L 0 Z h c m F k Y X k g M T A g M T B f M i s z X 0 E v Q X V 0 b 1 J l b W 9 2 Z W R D b 2 x 1 b W 5 z M S 5 7 Q 2 9 s d W 1 u N D A s M z l 9 J n F 1 b 3 Q 7 L C Z x d W 9 0 O 1 N l Y 3 R p b 2 4 x L 0 Z h c m F k Y X k g M T A g M T B f M i s z X 0 E v Q X V 0 b 1 J l b W 9 2 Z W R D b 2 x 1 b W 5 z M S 5 7 Q 2 9 s d W 1 u N D E s N D B 9 J n F 1 b 3 Q 7 L C Z x d W 9 0 O 1 N l Y 3 R p b 2 4 x L 0 Z h c m F k Y X k g M T A g M T B f M i s z X 0 E v Q X V 0 b 1 J l b W 9 2 Z W R D b 2 x 1 b W 5 z M S 5 7 Q 2 9 s d W 1 u N D I s N D F 9 J n F 1 b 3 Q 7 L C Z x d W 9 0 O 1 N l Y 3 R p b 2 4 x L 0 Z h c m F k Y X k g M T A g M T B f M i s z X 0 E v Q X V 0 b 1 J l b W 9 2 Z W R D b 2 x 1 b W 5 z M S 5 7 Q 2 9 s d W 1 u N D M s N D J 9 J n F 1 b 3 Q 7 L C Z x d W 9 0 O 1 N l Y 3 R p b 2 4 x L 0 Z h c m F k Y X k g M T A g M T B f M i s z X 0 E v Q X V 0 b 1 J l b W 9 2 Z W R D b 2 x 1 b W 5 z M S 5 7 Q 2 9 s d W 1 u N D Q s N D N 9 J n F 1 b 3 Q 7 L C Z x d W 9 0 O 1 N l Y 3 R p b 2 4 x L 0 Z h c m F k Y X k g M T A g M T B f M i s z X 0 E v Q X V 0 b 1 J l b W 9 2 Z W R D b 2 x 1 b W 5 z M S 5 7 Q 2 9 s d W 1 u N D U s N D R 9 J n F 1 b 3 Q 7 L C Z x d W 9 0 O 1 N l Y 3 R p b 2 4 x L 0 Z h c m F k Y X k g M T A g M T B f M i s z X 0 E v Q X V 0 b 1 J l b W 9 2 Z W R D b 2 x 1 b W 5 z M S 5 7 Q 2 9 s d W 1 u N D Y s N D V 9 J n F 1 b 3 Q 7 L C Z x d W 9 0 O 1 N l Y 3 R p b 2 4 x L 0 Z h c m F k Y X k g M T A g M T B f M i s z X 0 E v Q X V 0 b 1 J l b W 9 2 Z W R D b 2 x 1 b W 5 z M S 5 7 Q 2 9 s d W 1 u N D c s N D Z 9 J n F 1 b 3 Q 7 L C Z x d W 9 0 O 1 N l Y 3 R p b 2 4 x L 0 Z h c m F k Y X k g M T A g M T B f M i s z X 0 E v Q X V 0 b 1 J l b W 9 2 Z W R D b 2 x 1 b W 5 z M S 5 7 Q 2 9 s d W 1 u N D g s N D d 9 J n F 1 b 3 Q 7 L C Z x d W 9 0 O 1 N l Y 3 R p b 2 4 x L 0 Z h c m F k Y X k g M T A g M T B f M i s z X 0 E v Q X V 0 b 1 J l b W 9 2 Z W R D b 2 x 1 b W 5 z M S 5 7 Q 2 9 s d W 1 u N D k s N D h 9 J n F 1 b 3 Q 7 L C Z x d W 9 0 O 1 N l Y 3 R p b 2 4 x L 0 Z h c m F k Y X k g M T A g M T B f M i s z X 0 E v Q X V 0 b 1 J l b W 9 2 Z W R D b 2 x 1 b W 5 z M S 5 7 Q 2 9 s d W 1 u N T A s N D l 9 J n F 1 b 3 Q 7 L C Z x d W 9 0 O 1 N l Y 3 R p b 2 4 x L 0 Z h c m F k Y X k g M T A g M T B f M i s z X 0 E v Q X V 0 b 1 J l b W 9 2 Z W R D b 2 x 1 b W 5 z M S 5 7 Q 2 9 s d W 1 u N T E s N T B 9 J n F 1 b 3 Q 7 L C Z x d W 9 0 O 1 N l Y 3 R p b 2 4 x L 0 Z h c m F k Y X k g M T A g M T B f M i s z X 0 E v Q X V 0 b 1 J l b W 9 2 Z W R D b 2 x 1 b W 5 z M S 5 7 Q 2 9 s d W 1 u N T I s N T F 9 J n F 1 b 3 Q 7 L C Z x d W 9 0 O 1 N l Y 3 R p b 2 4 x L 0 Z h c m F k Y X k g M T A g M T B f M i s z X 0 E v Q X V 0 b 1 J l b W 9 2 Z W R D b 2 x 1 b W 5 z M S 5 7 Q 2 9 s d W 1 u N T M s N T J 9 J n F 1 b 3 Q 7 L C Z x d W 9 0 O 1 N l Y 3 R p b 2 4 x L 0 Z h c m F k Y X k g M T A g M T B f M i s z X 0 E v Q X V 0 b 1 J l b W 9 2 Z W R D b 2 x 1 b W 5 z M S 5 7 Q 2 9 s d W 1 u N T Q s N T N 9 J n F 1 b 3 Q 7 L C Z x d W 9 0 O 1 N l Y 3 R p b 2 4 x L 0 Z h c m F k Y X k g M T A g M T B f M i s z X 0 E v Q X V 0 b 1 J l b W 9 2 Z W R D b 2 x 1 b W 5 z M S 5 7 Q 2 9 s d W 1 u N T U s N T R 9 J n F 1 b 3 Q 7 L C Z x d W 9 0 O 1 N l Y 3 R p b 2 4 x L 0 Z h c m F k Y X k g M T A g M T B f M i s z X 0 E v Q X V 0 b 1 J l b W 9 2 Z W R D b 2 x 1 b W 5 z M S 5 7 Q 2 9 s d W 1 u N T Y s N T V 9 J n F 1 b 3 Q 7 L C Z x d W 9 0 O 1 N l Y 3 R p b 2 4 x L 0 Z h c m F k Y X k g M T A g M T B f M i s z X 0 E v Q X V 0 b 1 J l b W 9 2 Z W R D b 2 x 1 b W 5 z M S 5 7 Q 2 9 s d W 1 u N T c s N T Z 9 J n F 1 b 3 Q 7 L C Z x d W 9 0 O 1 N l Y 3 R p b 2 4 x L 0 Z h c m F k Y X k g M T A g M T B f M i s z X 0 E v Q X V 0 b 1 J l b W 9 2 Z W R D b 2 x 1 b W 5 z M S 5 7 Q 2 9 s d W 1 u N T g s N T d 9 J n F 1 b 3 Q 7 L C Z x d W 9 0 O 1 N l Y 3 R p b 2 4 x L 0 Z h c m F k Y X k g M T A g M T B f M i s z X 0 E v Q X V 0 b 1 J l b W 9 2 Z W R D b 2 x 1 b W 5 z M S 5 7 Q 2 9 s d W 1 u N T k s N T h 9 J n F 1 b 3 Q 7 L C Z x d W 9 0 O 1 N l Y 3 R p b 2 4 x L 0 Z h c m F k Y X k g M T A g M T B f M i s z X 0 E v Q X V 0 b 1 J l b W 9 2 Z W R D b 2 x 1 b W 5 z M S 5 7 Q 2 9 s d W 1 u N j A s N T l 9 J n F 1 b 3 Q 7 L C Z x d W 9 0 O 1 N l Y 3 R p b 2 4 x L 0 Z h c m F k Y X k g M T A g M T B f M i s z X 0 E v Q X V 0 b 1 J l b W 9 2 Z W R D b 2 x 1 b W 5 z M S 5 7 Q 2 9 s d W 1 u N j E s N j B 9 J n F 1 b 3 Q 7 L C Z x d W 9 0 O 1 N l Y 3 R p b 2 4 x L 0 Z h c m F k Y X k g M T A g M T B f M i s z X 0 E v Q X V 0 b 1 J l b W 9 2 Z W R D b 2 x 1 b W 5 z M S 5 7 Q 2 9 s d W 1 u N j I s N j F 9 J n F 1 b 3 Q 7 L C Z x d W 9 0 O 1 N l Y 3 R p b 2 4 x L 0 Z h c m F k Y X k g M T A g M T B f M i s z X 0 E v Q X V 0 b 1 J l b W 9 2 Z W R D b 2 x 1 b W 5 z M S 5 7 Q 2 9 s d W 1 u N j M s N j J 9 J n F 1 b 3 Q 7 L C Z x d W 9 0 O 1 N l Y 3 R p b 2 4 x L 0 Z h c m F k Y X k g M T A g M T B f M i s z X 0 E v Q X V 0 b 1 J l b W 9 2 Z W R D b 2 x 1 b W 5 z M S 5 7 Q 2 9 s d W 1 u N j Q s N j N 9 J n F 1 b 3 Q 7 L C Z x d W 9 0 O 1 N l Y 3 R p b 2 4 x L 0 Z h c m F k Y X k g M T A g M T B f M i s z X 0 E v Q X V 0 b 1 J l b W 9 2 Z W R D b 2 x 1 b W 5 z M S 5 7 Q 2 9 s d W 1 u N j U s N j R 9 J n F 1 b 3 Q 7 L C Z x d W 9 0 O 1 N l Y 3 R p b 2 4 x L 0 Z h c m F k Y X k g M T A g M T B f M i s z X 0 E v Q X V 0 b 1 J l b W 9 2 Z W R D b 2 x 1 b W 5 z M S 5 7 Q 2 9 s d W 1 u N j Y s N j V 9 J n F 1 b 3 Q 7 L C Z x d W 9 0 O 1 N l Y 3 R p b 2 4 x L 0 Z h c m F k Y X k g M T A g M T B f M i s z X 0 E v Q X V 0 b 1 J l b W 9 2 Z W R D b 2 x 1 b W 5 z M S 5 7 Q 2 9 s d W 1 u N j c s N j Z 9 J n F 1 b 3 Q 7 L C Z x d W 9 0 O 1 N l Y 3 R p b 2 4 x L 0 Z h c m F k Y X k g M T A g M T B f M i s z X 0 E v Q X V 0 b 1 J l b W 9 2 Z W R D b 2 x 1 b W 5 z M S 5 7 Q 2 9 s d W 1 u N j g s N j d 9 J n F 1 b 3 Q 7 L C Z x d W 9 0 O 1 N l Y 3 R p b 2 4 x L 0 Z h c m F k Y X k g M T A g M T B f M i s z X 0 E v Q X V 0 b 1 J l b W 9 2 Z W R D b 2 x 1 b W 5 z M S 5 7 Q 2 9 s d W 1 u N j k s N j h 9 J n F 1 b 3 Q 7 L C Z x d W 9 0 O 1 N l Y 3 R p b 2 4 x L 0 Z h c m F k Y X k g M T A g M T B f M i s z X 0 E v Q X V 0 b 1 J l b W 9 2 Z W R D b 2 x 1 b W 5 z M S 5 7 Q 2 9 s d W 1 u N z A s N j l 9 J n F 1 b 3 Q 7 L C Z x d W 9 0 O 1 N l Y 3 R p b 2 4 x L 0 Z h c m F k Y X k g M T A g M T B f M i s z X 0 E v Q X V 0 b 1 J l b W 9 2 Z W R D b 2 x 1 b W 5 z M S 5 7 Q 2 9 s d W 1 u N z E s N z B 9 J n F 1 b 3 Q 7 L C Z x d W 9 0 O 1 N l Y 3 R p b 2 4 x L 0 Z h c m F k Y X k g M T A g M T B f M i s z X 0 E v Q X V 0 b 1 J l b W 9 2 Z W R D b 2 x 1 b W 5 z M S 5 7 Q 2 9 s d W 1 u N z I s N z F 9 J n F 1 b 3 Q 7 L C Z x d W 9 0 O 1 N l Y 3 R p b 2 4 x L 0 Z h c m F k Y X k g M T A g M T B f M i s z X 0 E v Q X V 0 b 1 J l b W 9 2 Z W R D b 2 x 1 b W 5 z M S 5 7 Q 2 9 s d W 1 u N z M s N z J 9 J n F 1 b 3 Q 7 L C Z x d W 9 0 O 1 N l Y 3 R p b 2 4 x L 0 Z h c m F k Y X k g M T A g M T B f M i s z X 0 E v Q X V 0 b 1 J l b W 9 2 Z W R D b 2 x 1 b W 5 z M S 5 7 Q 2 9 s d W 1 u N z Q s N z N 9 J n F 1 b 3 Q 7 L C Z x d W 9 0 O 1 N l Y 3 R p b 2 4 x L 0 Z h c m F k Y X k g M T A g M T B f M i s z X 0 E v Q X V 0 b 1 J l b W 9 2 Z W R D b 2 x 1 b W 5 z M S 5 7 Q 2 9 s d W 1 u N z U s N z R 9 J n F 1 b 3 Q 7 L C Z x d W 9 0 O 1 N l Y 3 R p b 2 4 x L 0 Z h c m F k Y X k g M T A g M T B f M i s z X 0 E v Q X V 0 b 1 J l b W 9 2 Z W R D b 2 x 1 b W 5 z M S 5 7 Q 2 9 s d W 1 u N z Y s N z V 9 J n F 1 b 3 Q 7 L C Z x d W 9 0 O 1 N l Y 3 R p b 2 4 x L 0 Z h c m F k Y X k g M T A g M T B f M i s z X 0 E v Q X V 0 b 1 J l b W 9 2 Z W R D b 2 x 1 b W 5 z M S 5 7 Q 2 9 s d W 1 u N z c s N z Z 9 J n F 1 b 3 Q 7 L C Z x d W 9 0 O 1 N l Y 3 R p b 2 4 x L 0 Z h c m F k Y X k g M T A g M T B f M i s z X 0 E v Q X V 0 b 1 J l b W 9 2 Z W R D b 2 x 1 b W 5 z M S 5 7 Q 2 9 s d W 1 u N z g s N z d 9 J n F 1 b 3 Q 7 L C Z x d W 9 0 O 1 N l Y 3 R p b 2 4 x L 0 Z h c m F k Y X k g M T A g M T B f M i s z X 0 E v Q X V 0 b 1 J l b W 9 2 Z W R D b 2 x 1 b W 5 z M S 5 7 Q 2 9 s d W 1 u N z k s N z h 9 J n F 1 b 3 Q 7 L C Z x d W 9 0 O 1 N l Y 3 R p b 2 4 x L 0 Z h c m F k Y X k g M T A g M T B f M i s z X 0 E v Q X V 0 b 1 J l b W 9 2 Z W R D b 2 x 1 b W 5 z M S 5 7 Q 2 9 s d W 1 u O D A s N z l 9 J n F 1 b 3 Q 7 L C Z x d W 9 0 O 1 N l Y 3 R p b 2 4 x L 0 Z h c m F k Y X k g M T A g M T B f M i s z X 0 E v Q X V 0 b 1 J l b W 9 2 Z W R D b 2 x 1 b W 5 z M S 5 7 Q 2 9 s d W 1 u O D E s O D B 9 J n F 1 b 3 Q 7 L C Z x d W 9 0 O 1 N l Y 3 R p b 2 4 x L 0 Z h c m F k Y X k g M T A g M T B f M i s z X 0 E v Q X V 0 b 1 J l b W 9 2 Z W R D b 2 x 1 b W 5 z M S 5 7 Q 2 9 s d W 1 u O D I s O D F 9 J n F 1 b 3 Q 7 L C Z x d W 9 0 O 1 N l Y 3 R p b 2 4 x L 0 Z h c m F k Y X k g M T A g M T B f M i s z X 0 E v Q X V 0 b 1 J l b W 9 2 Z W R D b 2 x 1 b W 5 z M S 5 7 Q 2 9 s d W 1 u O D M s O D J 9 J n F 1 b 3 Q 7 L C Z x d W 9 0 O 1 N l Y 3 R p b 2 4 x L 0 Z h c m F k Y X k g M T A g M T B f M i s z X 0 E v Q X V 0 b 1 J l b W 9 2 Z W R D b 2 x 1 b W 5 z M S 5 7 Q 2 9 s d W 1 u O D Q s O D N 9 J n F 1 b 3 Q 7 L C Z x d W 9 0 O 1 N l Y 3 R p b 2 4 x L 0 Z h c m F k Y X k g M T A g M T B f M i s z X 0 E v Q X V 0 b 1 J l b W 9 2 Z W R D b 2 x 1 b W 5 z M S 5 7 Q 2 9 s d W 1 u O D U s O D R 9 J n F 1 b 3 Q 7 L C Z x d W 9 0 O 1 N l Y 3 R p b 2 4 x L 0 Z h c m F k Y X k g M T A g M T B f M i s z X 0 E v Q X V 0 b 1 J l b W 9 2 Z W R D b 2 x 1 b W 5 z M S 5 7 Q 2 9 s d W 1 u O D Y s O D V 9 J n F 1 b 3 Q 7 L C Z x d W 9 0 O 1 N l Y 3 R p b 2 4 x L 0 Z h c m F k Y X k g M T A g M T B f M i s z X 0 E v Q X V 0 b 1 J l b W 9 2 Z W R D b 2 x 1 b W 5 z M S 5 7 Q 2 9 s d W 1 u O D c s O D Z 9 J n F 1 b 3 Q 7 L C Z x d W 9 0 O 1 N l Y 3 R p b 2 4 x L 0 Z h c m F k Y X k g M T A g M T B f M i s z X 0 E v Q X V 0 b 1 J l b W 9 2 Z W R D b 2 x 1 b W 5 z M S 5 7 Q 2 9 s d W 1 u O D g s O D d 9 J n F 1 b 3 Q 7 L C Z x d W 9 0 O 1 N l Y 3 R p b 2 4 x L 0 Z h c m F k Y X k g M T A g M T B f M i s z X 0 E v Q X V 0 b 1 J l b W 9 2 Z W R D b 2 x 1 b W 5 z M S 5 7 Q 2 9 s d W 1 u O D k s O D h 9 J n F 1 b 3 Q 7 L C Z x d W 9 0 O 1 N l Y 3 R p b 2 4 x L 0 Z h c m F k Y X k g M T A g M T B f M i s z X 0 E v Q X V 0 b 1 J l b W 9 2 Z W R D b 2 x 1 b W 5 z M S 5 7 Q 2 9 s d W 1 u O T A s O D l 9 J n F 1 b 3 Q 7 L C Z x d W 9 0 O 1 N l Y 3 R p b 2 4 x L 0 Z h c m F k Y X k g M T A g M T B f M i s z X 0 E v Q X V 0 b 1 J l b W 9 2 Z W R D b 2 x 1 b W 5 z M S 5 7 Q 2 9 s d W 1 u O T E s O T B 9 J n F 1 b 3 Q 7 L C Z x d W 9 0 O 1 N l Y 3 R p b 2 4 x L 0 Z h c m F k Y X k g M T A g M T B f M i s z X 0 E v Q X V 0 b 1 J l b W 9 2 Z W R D b 2 x 1 b W 5 z M S 5 7 Q 2 9 s d W 1 u O T I s O T F 9 J n F 1 b 3 Q 7 L C Z x d W 9 0 O 1 N l Y 3 R p b 2 4 x L 0 Z h c m F k Y X k g M T A g M T B f M i s z X 0 E v Q X V 0 b 1 J l b W 9 2 Z W R D b 2 x 1 b W 5 z M S 5 7 Q 2 9 s d W 1 u O T M s O T J 9 J n F 1 b 3 Q 7 L C Z x d W 9 0 O 1 N l Y 3 R p b 2 4 x L 0 Z h c m F k Y X k g M T A g M T B f M i s z X 0 E v Q X V 0 b 1 J l b W 9 2 Z W R D b 2 x 1 b W 5 z M S 5 7 Q 2 9 s d W 1 u O T Q s O T N 9 J n F 1 b 3 Q 7 L C Z x d W 9 0 O 1 N l Y 3 R p b 2 4 x L 0 Z h c m F k Y X k g M T A g M T B f M i s z X 0 E v Q X V 0 b 1 J l b W 9 2 Z W R D b 2 x 1 b W 5 z M S 5 7 Q 2 9 s d W 1 u O T U s O T R 9 J n F 1 b 3 Q 7 L C Z x d W 9 0 O 1 N l Y 3 R p b 2 4 x L 0 Z h c m F k Y X k g M T A g M T B f M i s z X 0 E v Q X V 0 b 1 J l b W 9 2 Z W R D b 2 x 1 b W 5 z M S 5 7 Q 2 9 s d W 1 u O T Y s O T V 9 J n F 1 b 3 Q 7 L C Z x d W 9 0 O 1 N l Y 3 R p b 2 4 x L 0 Z h c m F k Y X k g M T A g M T B f M i s z X 0 E v Q X V 0 b 1 J l b W 9 2 Z W R D b 2 x 1 b W 5 z M S 5 7 Q 2 9 s d W 1 u O T c s O T Z 9 J n F 1 b 3 Q 7 L C Z x d W 9 0 O 1 N l Y 3 R p b 2 4 x L 0 Z h c m F k Y X k g M T A g M T B f M i s z X 0 E v Q X V 0 b 1 J l b W 9 2 Z W R D b 2 x 1 b W 5 z M S 5 7 Q 2 9 s d W 1 u O T g s O T d 9 J n F 1 b 3 Q 7 L C Z x d W 9 0 O 1 N l Y 3 R p b 2 4 x L 0 Z h c m F k Y X k g M T A g M T B f M i s z X 0 E v Q X V 0 b 1 J l b W 9 2 Z W R D b 2 x 1 b W 5 z M S 5 7 Q 2 9 s d W 1 u O T k s O T h 9 J n F 1 b 3 Q 7 L C Z x d W 9 0 O 1 N l Y 3 R p b 2 4 x L 0 Z h c m F k Y X k g M T A g M T B f M i s z X 0 E v Q X V 0 b 1 J l b W 9 2 Z W R D b 2 x 1 b W 5 z M S 5 7 Q 2 9 s d W 1 u M T A w L D k 5 f S Z x d W 9 0 O y w m c X V v d D t T Z W N 0 a W 9 u M S 9 G Y X J h Z G F 5 I D E w I D E w X z I r M 1 9 B L 0 F 1 d G 9 S Z W 1 v d m V k Q 2 9 s d W 1 u c z E u e 0 N v b H V t b j E w M S w x M D B 9 J n F 1 b 3 Q 7 L C Z x d W 9 0 O 1 N l Y 3 R p b 2 4 x L 0 Z h c m F k Y X k g M T A g M T B f M i s z X 0 E v Q X V 0 b 1 J l b W 9 2 Z W R D b 2 x 1 b W 5 z M S 5 7 Q 2 9 s d W 1 u M T A y L D E w M X 0 m c X V v d D s s J n F 1 b 3 Q 7 U 2 V j d G l v b j E v R m F y Y W R h e S A x M C A x M F 8 y K z N f Q S 9 B d X R v U m V t b 3 Z l Z E N v b H V t b n M x L n t D b 2 x 1 b W 4 x M D M s M T A y f S Z x d W 9 0 O y w m c X V v d D t T Z W N 0 a W 9 u M S 9 G Y X J h Z G F 5 I D E w I D E w X z I r M 1 9 B L 0 F 1 d G 9 S Z W 1 v d m V k Q 2 9 s d W 1 u c z E u e 0 N v b H V t b j E w N C w x M D N 9 J n F 1 b 3 Q 7 L C Z x d W 9 0 O 1 N l Y 3 R p b 2 4 x L 0 Z h c m F k Y X k g M T A g M T B f M i s z X 0 E v Q X V 0 b 1 J l b W 9 2 Z W R D b 2 x 1 b W 5 z M S 5 7 Q 2 9 s d W 1 u M T A 1 L D E w N H 0 m c X V v d D s s J n F 1 b 3 Q 7 U 2 V j d G l v b j E v R m F y Y W R h e S A x M C A x M F 8 y K z N f Q S 9 B d X R v U m V t b 3 Z l Z E N v b H V t b n M x L n t D b 2 x 1 b W 4 x M D Y s M T A 1 f S Z x d W 9 0 O y w m c X V v d D t T Z W N 0 a W 9 u M S 9 G Y X J h Z G F 5 I D E w I D E w X z I r M 1 9 B L 0 F 1 d G 9 S Z W 1 v d m V k Q 2 9 s d W 1 u c z E u e 0 N v b H V t b j E w N y w x M D Z 9 J n F 1 b 3 Q 7 L C Z x d W 9 0 O 1 N l Y 3 R p b 2 4 x L 0 Z h c m F k Y X k g M T A g M T B f M i s z X 0 E v Q X V 0 b 1 J l b W 9 2 Z W R D b 2 x 1 b W 5 z M S 5 7 Q 2 9 s d W 1 u M T A 4 L D E w N 3 0 m c X V v d D s s J n F 1 b 3 Q 7 U 2 V j d G l v b j E v R m F y Y W R h e S A x M C A x M F 8 y K z N f Q S 9 B d X R v U m V t b 3 Z l Z E N v b H V t b n M x L n t D b 2 x 1 b W 4 x M D k s M T A 4 f S Z x d W 9 0 O y w m c X V v d D t T Z W N 0 a W 9 u M S 9 G Y X J h Z G F 5 I D E w I D E w X z I r M 1 9 B L 0 F 1 d G 9 S Z W 1 v d m V k Q 2 9 s d W 1 u c z E u e 0 N v b H V t b j E x M C w x M D l 9 J n F 1 b 3 Q 7 L C Z x d W 9 0 O 1 N l Y 3 R p b 2 4 x L 0 Z h c m F k Y X k g M T A g M T B f M i s z X 0 E v Q X V 0 b 1 J l b W 9 2 Z W R D b 2 x 1 b W 5 z M S 5 7 Q 2 9 s d W 1 u M T E x L D E x M H 0 m c X V v d D s s J n F 1 b 3 Q 7 U 2 V j d G l v b j E v R m F y Y W R h e S A x M C A x M F 8 y K z N f Q S 9 B d X R v U m V t b 3 Z l Z E N v b H V t b n M x L n t D b 2 x 1 b W 4 x M T I s M T E x f S Z x d W 9 0 O y w m c X V v d D t T Z W N 0 a W 9 u M S 9 G Y X J h Z G F 5 I D E w I D E w X z I r M 1 9 B L 0 F 1 d G 9 S Z W 1 v d m V k Q 2 9 s d W 1 u c z E u e 0 N v b H V t b j E x M y w x M T J 9 J n F 1 b 3 Q 7 L C Z x d W 9 0 O 1 N l Y 3 R p b 2 4 x L 0 Z h c m F k Y X k g M T A g M T B f M i s z X 0 E v Q X V 0 b 1 J l b W 9 2 Z W R D b 2 x 1 b W 5 z M S 5 7 Q 2 9 s d W 1 u M T E 0 L D E x M 3 0 m c X V v d D s s J n F 1 b 3 Q 7 U 2 V j d G l v b j E v R m F y Y W R h e S A x M C A x M F 8 y K z N f Q S 9 B d X R v U m V t b 3 Z l Z E N v b H V t b n M x L n t D b 2 x 1 b W 4 x M T U s M T E 0 f S Z x d W 9 0 O y w m c X V v d D t T Z W N 0 a W 9 u M S 9 G Y X J h Z G F 5 I D E w I D E w X z I r M 1 9 B L 0 F 1 d G 9 S Z W 1 v d m V k Q 2 9 s d W 1 u c z E u e 0 N v b H V t b j E x N i w x M T V 9 J n F 1 b 3 Q 7 L C Z x d W 9 0 O 1 N l Y 3 R p b 2 4 x L 0 Z h c m F k Y X k g M T A g M T B f M i s z X 0 E v Q X V 0 b 1 J l b W 9 2 Z W R D b 2 x 1 b W 5 z M S 5 7 Q 2 9 s d W 1 u M T E 3 L D E x N n 0 m c X V v d D s s J n F 1 b 3 Q 7 U 2 V j d G l v b j E v R m F y Y W R h e S A x M C A x M F 8 y K z N f Q S 9 B d X R v U m V t b 3 Z l Z E N v b H V t b n M x L n t D b 2 x 1 b W 4 x M T g s M T E 3 f S Z x d W 9 0 O y w m c X V v d D t T Z W N 0 a W 9 u M S 9 G Y X J h Z G F 5 I D E w I D E w X z I r M 1 9 B L 0 F 1 d G 9 S Z W 1 v d m V k Q 2 9 s d W 1 u c z E u e 0 N v b H V t b j E x O S w x M T h 9 J n F 1 b 3 Q 7 L C Z x d W 9 0 O 1 N l Y 3 R p b 2 4 x L 0 Z h c m F k Y X k g M T A g M T B f M i s z X 0 E v Q X V 0 b 1 J l b W 9 2 Z W R D b 2 x 1 b W 5 z M S 5 7 Q 2 9 s d W 1 u M T I w L D E x O X 0 m c X V v d D s s J n F 1 b 3 Q 7 U 2 V j d G l v b j E v R m F y Y W R h e S A x M C A x M F 8 y K z N f Q S 9 B d X R v U m V t b 3 Z l Z E N v b H V t b n M x L n t D b 2 x 1 b W 4 x M j E s M T I w f S Z x d W 9 0 O y w m c X V v d D t T Z W N 0 a W 9 u M S 9 G Y X J h Z G F 5 I D E w I D E w X z I r M 1 9 B L 0 F 1 d G 9 S Z W 1 v d m V k Q 2 9 s d W 1 u c z E u e 0 N v b H V t b j E y M i w x M j F 9 J n F 1 b 3 Q 7 L C Z x d W 9 0 O 1 N l Y 3 R p b 2 4 x L 0 Z h c m F k Y X k g M T A g M T B f M i s z X 0 E v Q X V 0 b 1 J l b W 9 2 Z W R D b 2 x 1 b W 5 z M S 5 7 Q 2 9 s d W 1 u M T I z L D E y M n 0 m c X V v d D s s J n F 1 b 3 Q 7 U 2 V j d G l v b j E v R m F y Y W R h e S A x M C A x M F 8 y K z N f Q S 9 B d X R v U m V t b 3 Z l Z E N v b H V t b n M x L n t D b 2 x 1 b W 4 x M j Q s M T I z f S Z x d W 9 0 O y w m c X V v d D t T Z W N 0 a W 9 u M S 9 G Y X J h Z G F 5 I D E w I D E w X z I r M 1 9 B L 0 F 1 d G 9 S Z W 1 v d m V k Q 2 9 s d W 1 u c z E u e 0 N v b H V t b j E y N S w x M j R 9 J n F 1 b 3 Q 7 L C Z x d W 9 0 O 1 N l Y 3 R p b 2 4 x L 0 Z h c m F k Y X k g M T A g M T B f M i s z X 0 E v Q X V 0 b 1 J l b W 9 2 Z W R D b 2 x 1 b W 5 z M S 5 7 Q 2 9 s d W 1 u M T I 2 L D E y N X 0 m c X V v d D s s J n F 1 b 3 Q 7 U 2 V j d G l v b j E v R m F y Y W R h e S A x M C A x M F 8 y K z N f Q S 9 B d X R v U m V t b 3 Z l Z E N v b H V t b n M x L n t D b 2 x 1 b W 4 x M j c s M T I 2 f S Z x d W 9 0 O y w m c X V v d D t T Z W N 0 a W 9 u M S 9 G Y X J h Z G F 5 I D E w I D E w X z I r M 1 9 B L 0 F 1 d G 9 S Z W 1 v d m V k Q 2 9 s d W 1 u c z E u e 0 N v b H V t b j E y O C w x M j d 9 J n F 1 b 3 Q 7 L C Z x d W 9 0 O 1 N l Y 3 R p b 2 4 x L 0 Z h c m F k Y X k g M T A g M T B f M i s z X 0 E v Q X V 0 b 1 J l b W 9 2 Z W R D b 2 x 1 b W 5 z M S 5 7 Q 2 9 s d W 1 u M T I 5 L D E y O H 0 m c X V v d D s s J n F 1 b 3 Q 7 U 2 V j d G l v b j E v R m F y Y W R h e S A x M C A x M F 8 y K z N f Q S 9 B d X R v U m V t b 3 Z l Z E N v b H V t b n M x L n t D b 2 x 1 b W 4 x M z A s M T I 5 f S Z x d W 9 0 O y w m c X V v d D t T Z W N 0 a W 9 u M S 9 G Y X J h Z G F 5 I D E w I D E w X z I r M 1 9 B L 0 F 1 d G 9 S Z W 1 v d m V k Q 2 9 s d W 1 u c z E u e 0 N v b H V t b j E z M S w x M z B 9 J n F 1 b 3 Q 7 L C Z x d W 9 0 O 1 N l Y 3 R p b 2 4 x L 0 Z h c m F k Y X k g M T A g M T B f M i s z X 0 E v Q X V 0 b 1 J l b W 9 2 Z W R D b 2 x 1 b W 5 z M S 5 7 Q 2 9 s d W 1 u M T M y L D E z M X 0 m c X V v d D s s J n F 1 b 3 Q 7 U 2 V j d G l v b j E v R m F y Y W R h e S A x M C A x M F 8 y K z N f Q S 9 B d X R v U m V t b 3 Z l Z E N v b H V t b n M x L n t D b 2 x 1 b W 4 x M z M s M T M y f S Z x d W 9 0 O y w m c X V v d D t T Z W N 0 a W 9 u M S 9 G Y X J h Z G F 5 I D E w I D E w X z I r M 1 9 B L 0 F 1 d G 9 S Z W 1 v d m V k Q 2 9 s d W 1 u c z E u e 0 N v b H V t b j E z N C w x M z N 9 J n F 1 b 3 Q 7 L C Z x d W 9 0 O 1 N l Y 3 R p b 2 4 x L 0 Z h c m F k Y X k g M T A g M T B f M i s z X 0 E v Q X V 0 b 1 J l b W 9 2 Z W R D b 2 x 1 b W 5 z M S 5 7 Q 2 9 s d W 1 u M T M 1 L D E z N H 0 m c X V v d D s s J n F 1 b 3 Q 7 U 2 V j d G l v b j E v R m F y Y W R h e S A x M C A x M F 8 y K z N f Q S 9 B d X R v U m V t b 3 Z l Z E N v b H V t b n M x L n t D b 2 x 1 b W 4 x M z Y s M T M 1 f S Z x d W 9 0 O y w m c X V v d D t T Z W N 0 a W 9 u M S 9 G Y X J h Z G F 5 I D E w I D E w X z I r M 1 9 B L 0 F 1 d G 9 S Z W 1 v d m V k Q 2 9 s d W 1 u c z E u e 0 N v b H V t b j E z N y w x M z Z 9 J n F 1 b 3 Q 7 L C Z x d W 9 0 O 1 N l Y 3 R p b 2 4 x L 0 Z h c m F k Y X k g M T A g M T B f M i s z X 0 E v Q X V 0 b 1 J l b W 9 2 Z W R D b 2 x 1 b W 5 z M S 5 7 Q 2 9 s d W 1 u M T M 4 L D E z N 3 0 m c X V v d D s s J n F 1 b 3 Q 7 U 2 V j d G l v b j E v R m F y Y W R h e S A x M C A x M F 8 y K z N f Q S 9 B d X R v U m V t b 3 Z l Z E N v b H V t b n M x L n t D b 2 x 1 b W 4 x M z k s M T M 4 f S Z x d W 9 0 O y w m c X V v d D t T Z W N 0 a W 9 u M S 9 G Y X J h Z G F 5 I D E w I D E w X z I r M 1 9 B L 0 F 1 d G 9 S Z W 1 v d m V k Q 2 9 s d W 1 u c z E u e 0 N v b H V t b j E 0 M C w x M z l 9 J n F 1 b 3 Q 7 L C Z x d W 9 0 O 1 N l Y 3 R p b 2 4 x L 0 Z h c m F k Y X k g M T A g M T B f M i s z X 0 E v Q X V 0 b 1 J l b W 9 2 Z W R D b 2 x 1 b W 5 z M S 5 7 Q 2 9 s d W 1 u M T Q x L D E 0 M H 0 m c X V v d D s s J n F 1 b 3 Q 7 U 2 V j d G l v b j E v R m F y Y W R h e S A x M C A x M F 8 y K z N f Q S 9 B d X R v U m V t b 3 Z l Z E N v b H V t b n M x L n t D b 2 x 1 b W 4 x N D I s M T Q x f S Z x d W 9 0 O y w m c X V v d D t T Z W N 0 a W 9 u M S 9 G Y X J h Z G F 5 I D E w I D E w X z I r M 1 9 B L 0 F 1 d G 9 S Z W 1 v d m V k Q 2 9 s d W 1 u c z E u e 0 N v b H V t b j E 0 M y w x N D J 9 J n F 1 b 3 Q 7 L C Z x d W 9 0 O 1 N l Y 3 R p b 2 4 x L 0 Z h c m F k Y X k g M T A g M T B f M i s z X 0 E v Q X V 0 b 1 J l b W 9 2 Z W R D b 2 x 1 b W 5 z M S 5 7 Q 2 9 s d W 1 u M T Q 0 L D E 0 M 3 0 m c X V v d D s s J n F 1 b 3 Q 7 U 2 V j d G l v b j E v R m F y Y W R h e S A x M C A x M F 8 y K z N f Q S 9 B d X R v U m V t b 3 Z l Z E N v b H V t b n M x L n t D b 2 x 1 b W 4 x N D U s M T Q 0 f S Z x d W 9 0 O y w m c X V v d D t T Z W N 0 a W 9 u M S 9 G Y X J h Z G F 5 I D E w I D E w X z I r M 1 9 B L 0 F 1 d G 9 S Z W 1 v d m V k Q 2 9 s d W 1 u c z E u e 0 N v b H V t b j E 0 N i w x N D V 9 J n F 1 b 3 Q 7 L C Z x d W 9 0 O 1 N l Y 3 R p b 2 4 x L 0 Z h c m F k Y X k g M T A g M T B f M i s z X 0 E v Q X V 0 b 1 J l b W 9 2 Z W R D b 2 x 1 b W 5 z M S 5 7 Q 2 9 s d W 1 u M T Q 3 L D E 0 N n 0 m c X V v d D s s J n F 1 b 3 Q 7 U 2 V j d G l v b j E v R m F y Y W R h e S A x M C A x M F 8 y K z N f Q S 9 B d X R v U m V t b 3 Z l Z E N v b H V t b n M x L n t D b 2 x 1 b W 4 x N D g s M T Q 3 f S Z x d W 9 0 O y w m c X V v d D t T Z W N 0 a W 9 u M S 9 G Y X J h Z G F 5 I D E w I D E w X z I r M 1 9 B L 0 F 1 d G 9 S Z W 1 v d m V k Q 2 9 s d W 1 u c z E u e 0 N v b H V t b j E 0 O S w x N D h 9 J n F 1 b 3 Q 7 L C Z x d W 9 0 O 1 N l Y 3 R p b 2 4 x L 0 Z h c m F k Y X k g M T A g M T B f M i s z X 0 E v Q X V 0 b 1 J l b W 9 2 Z W R D b 2 x 1 b W 5 z M S 5 7 Q 2 9 s d W 1 u M T U w L D E 0 O X 0 m c X V v d D s s J n F 1 b 3 Q 7 U 2 V j d G l v b j E v R m F y Y W R h e S A x M C A x M F 8 y K z N f Q S 9 B d X R v U m V t b 3 Z l Z E N v b H V t b n M x L n t D b 2 x 1 b W 4 x N T E s M T U w f S Z x d W 9 0 O y w m c X V v d D t T Z W N 0 a W 9 u M S 9 G Y X J h Z G F 5 I D E w I D E w X z I r M 1 9 B L 0 F 1 d G 9 S Z W 1 v d m V k Q 2 9 s d W 1 u c z E u e 0 N v b H V t b j E 1 M i w x N T F 9 J n F 1 b 3 Q 7 L C Z x d W 9 0 O 1 N l Y 3 R p b 2 4 x L 0 Z h c m F k Y X k g M T A g M T B f M i s z X 0 E v Q X V 0 b 1 J l b W 9 2 Z W R D b 2 x 1 b W 5 z M S 5 7 Q 2 9 s d W 1 u M T U z L D E 1 M n 0 m c X V v d D s s J n F 1 b 3 Q 7 U 2 V j d G l v b j E v R m F y Y W R h e S A x M C A x M F 8 y K z N f Q S 9 B d X R v U m V t b 3 Z l Z E N v b H V t b n M x L n t D b 2 x 1 b W 4 x N T Q s M T U z f S Z x d W 9 0 O y w m c X V v d D t T Z W N 0 a W 9 u M S 9 G Y X J h Z G F 5 I D E w I D E w X z I r M 1 9 B L 0 F 1 d G 9 S Z W 1 v d m V k Q 2 9 s d W 1 u c z E u e 0 N v b H V t b j E 1 N S w x N T R 9 J n F 1 b 3 Q 7 L C Z x d W 9 0 O 1 N l Y 3 R p b 2 4 x L 0 Z h c m F k Y X k g M T A g M T B f M i s z X 0 E v Q X V 0 b 1 J l b W 9 2 Z W R D b 2 x 1 b W 5 z M S 5 7 Q 2 9 s d W 1 u M T U 2 L D E 1 N X 0 m c X V v d D s s J n F 1 b 3 Q 7 U 2 V j d G l v b j E v R m F y Y W R h e S A x M C A x M F 8 y K z N f Q S 9 B d X R v U m V t b 3 Z l Z E N v b H V t b n M x L n t D b 2 x 1 b W 4 x N T c s M T U 2 f S Z x d W 9 0 O y w m c X V v d D t T Z W N 0 a W 9 u M S 9 G Y X J h Z G F 5 I D E w I D E w X z I r M 1 9 B L 0 F 1 d G 9 S Z W 1 v d m V k Q 2 9 s d W 1 u c z E u e 0 N v b H V t b j E 1 O C w x N T d 9 J n F 1 b 3 Q 7 L C Z x d W 9 0 O 1 N l Y 3 R p b 2 4 x L 0 Z h c m F k Y X k g M T A g M T B f M i s z X 0 E v Q X V 0 b 1 J l b W 9 2 Z W R D b 2 x 1 b W 5 z M S 5 7 Q 2 9 s d W 1 u M T U 5 L D E 1 O H 0 m c X V v d D s s J n F 1 b 3 Q 7 U 2 V j d G l v b j E v R m F y Y W R h e S A x M C A x M F 8 y K z N f Q S 9 B d X R v U m V t b 3 Z l Z E N v b H V t b n M x L n t D b 2 x 1 b W 4 x N j A s M T U 5 f S Z x d W 9 0 O y w m c X V v d D t T Z W N 0 a W 9 u M S 9 G Y X J h Z G F 5 I D E w I D E w X z I r M 1 9 B L 0 F 1 d G 9 S Z W 1 v d m V k Q 2 9 s d W 1 u c z E u e 0 N v b H V t b j E 2 M S w x N j B 9 J n F 1 b 3 Q 7 L C Z x d W 9 0 O 1 N l Y 3 R p b 2 4 x L 0 Z h c m F k Y X k g M T A g M T B f M i s z X 0 E v Q X V 0 b 1 J l b W 9 2 Z W R D b 2 x 1 b W 5 z M S 5 7 Q 2 9 s d W 1 u M T Y y L D E 2 M X 0 m c X V v d D s s J n F 1 b 3 Q 7 U 2 V j d G l v b j E v R m F y Y W R h e S A x M C A x M F 8 y K z N f Q S 9 B d X R v U m V t b 3 Z l Z E N v b H V t b n M x L n t D b 2 x 1 b W 4 x N j M s M T Y y f S Z x d W 9 0 O y w m c X V v d D t T Z W N 0 a W 9 u M S 9 G Y X J h Z G F 5 I D E w I D E w X z I r M 1 9 B L 0 F 1 d G 9 S Z W 1 v d m V k Q 2 9 s d W 1 u c z E u e 0 N v b H V t b j E 2 N C w x N j N 9 J n F 1 b 3 Q 7 L C Z x d W 9 0 O 1 N l Y 3 R p b 2 4 x L 0 Z h c m F k Y X k g M T A g M T B f M i s z X 0 E v Q X V 0 b 1 J l b W 9 2 Z W R D b 2 x 1 b W 5 z M S 5 7 Q 2 9 s d W 1 u M T Y 1 L D E 2 N H 0 m c X V v d D s s J n F 1 b 3 Q 7 U 2 V j d G l v b j E v R m F y Y W R h e S A x M C A x M F 8 y K z N f Q S 9 B d X R v U m V t b 3 Z l Z E N v b H V t b n M x L n t D b 2 x 1 b W 4 x N j Y s M T Y 1 f S Z x d W 9 0 O y w m c X V v d D t T Z W N 0 a W 9 u M S 9 G Y X J h Z G F 5 I D E w I D E w X z I r M 1 9 B L 0 F 1 d G 9 S Z W 1 v d m V k Q 2 9 s d W 1 u c z E u e 0 N v b H V t b j E 2 N y w x N j Z 9 J n F 1 b 3 Q 7 L C Z x d W 9 0 O 1 N l Y 3 R p b 2 4 x L 0 Z h c m F k Y X k g M T A g M T B f M i s z X 0 E v Q X V 0 b 1 J l b W 9 2 Z W R D b 2 x 1 b W 5 z M S 5 7 Q 2 9 s d W 1 u M T Y 4 L D E 2 N 3 0 m c X V v d D s s J n F 1 b 3 Q 7 U 2 V j d G l v b j E v R m F y Y W R h e S A x M C A x M F 8 y K z N f Q S 9 B d X R v U m V t b 3 Z l Z E N v b H V t b n M x L n t D b 2 x 1 b W 4 x N j k s M T Y 4 f S Z x d W 9 0 O y w m c X V v d D t T Z W N 0 a W 9 u M S 9 G Y X J h Z G F 5 I D E w I D E w X z I r M 1 9 B L 0 F 1 d G 9 S Z W 1 v d m V k Q 2 9 s d W 1 u c z E u e 0 N v b H V t b j E 3 M C w x N j l 9 J n F 1 b 3 Q 7 L C Z x d W 9 0 O 1 N l Y 3 R p b 2 4 x L 0 Z h c m F k Y X k g M T A g M T B f M i s z X 0 E v Q X V 0 b 1 J l b W 9 2 Z W R D b 2 x 1 b W 5 z M S 5 7 Q 2 9 s d W 1 u M T c x L D E 3 M H 0 m c X V v d D s s J n F 1 b 3 Q 7 U 2 V j d G l v b j E v R m F y Y W R h e S A x M C A x M F 8 y K z N f Q S 9 B d X R v U m V t b 3 Z l Z E N v b H V t b n M x L n t D b 2 x 1 b W 4 x N z I s M T c x f S Z x d W 9 0 O y w m c X V v d D t T Z W N 0 a W 9 u M S 9 G Y X J h Z G F 5 I D E w I D E w X z I r M 1 9 B L 0 F 1 d G 9 S Z W 1 v d m V k Q 2 9 s d W 1 u c z E u e 0 N v b H V t b j E 3 M y w x N z J 9 J n F 1 b 3 Q 7 L C Z x d W 9 0 O 1 N l Y 3 R p b 2 4 x L 0 Z h c m F k Y X k g M T A g M T B f M i s z X 0 E v Q X V 0 b 1 J l b W 9 2 Z W R D b 2 x 1 b W 5 z M S 5 7 Q 2 9 s d W 1 u M T c 0 L D E 3 M 3 0 m c X V v d D s s J n F 1 b 3 Q 7 U 2 V j d G l v b j E v R m F y Y W R h e S A x M C A x M F 8 y K z N f Q S 9 B d X R v U m V t b 3 Z l Z E N v b H V t b n M x L n t D b 2 x 1 b W 4 x N z U s M T c 0 f S Z x d W 9 0 O y w m c X V v d D t T Z W N 0 a W 9 u M S 9 G Y X J h Z G F 5 I D E w I D E w X z I r M 1 9 B L 0 F 1 d G 9 S Z W 1 v d m V k Q 2 9 s d W 1 u c z E u e 0 N v b H V t b j E 3 N i w x N z V 9 J n F 1 b 3 Q 7 L C Z x d W 9 0 O 1 N l Y 3 R p b 2 4 x L 0 Z h c m F k Y X k g M T A g M T B f M i s z X 0 E v Q X V 0 b 1 J l b W 9 2 Z W R D b 2 x 1 b W 5 z M S 5 7 Q 2 9 s d W 1 u M T c 3 L D E 3 N n 0 m c X V v d D s s J n F 1 b 3 Q 7 U 2 V j d G l v b j E v R m F y Y W R h e S A x M C A x M F 8 y K z N f Q S 9 B d X R v U m V t b 3 Z l Z E N v b H V t b n M x L n t D b 2 x 1 b W 4 x N z g s M T c 3 f S Z x d W 9 0 O y w m c X V v d D t T Z W N 0 a W 9 u M S 9 G Y X J h Z G F 5 I D E w I D E w X z I r M 1 9 B L 0 F 1 d G 9 S Z W 1 v d m V k Q 2 9 s d W 1 u c z E u e 0 N v b H V t b j E 3 O S w x N z h 9 J n F 1 b 3 Q 7 L C Z x d W 9 0 O 1 N l Y 3 R p b 2 4 x L 0 Z h c m F k Y X k g M T A g M T B f M i s z X 0 E v Q X V 0 b 1 J l b W 9 2 Z W R D b 2 x 1 b W 5 z M S 5 7 Q 2 9 s d W 1 u M T g w L D E 3 O X 0 m c X V v d D s s J n F 1 b 3 Q 7 U 2 V j d G l v b j E v R m F y Y W R h e S A x M C A x M F 8 y K z N f Q S 9 B d X R v U m V t b 3 Z l Z E N v b H V t b n M x L n t D b 2 x 1 b W 4 x O D E s M T g w f S Z x d W 9 0 O y w m c X V v d D t T Z W N 0 a W 9 u M S 9 G Y X J h Z G F 5 I D E w I D E w X z I r M 1 9 B L 0 F 1 d G 9 S Z W 1 v d m V k Q 2 9 s d W 1 u c z E u e 0 N v b H V t b j E 4 M i w x O D F 9 J n F 1 b 3 Q 7 L C Z x d W 9 0 O 1 N l Y 3 R p b 2 4 x L 0 Z h c m F k Y X k g M T A g M T B f M i s z X 0 E v Q X V 0 b 1 J l b W 9 2 Z W R D b 2 x 1 b W 5 z M S 5 7 Q 2 9 s d W 1 u M T g z L D E 4 M n 0 m c X V v d D s s J n F 1 b 3 Q 7 U 2 V j d G l v b j E v R m F y Y W R h e S A x M C A x M F 8 y K z N f Q S 9 B d X R v U m V t b 3 Z l Z E N v b H V t b n M x L n t D b 2 x 1 b W 4 x O D Q s M T g z f S Z x d W 9 0 O y w m c X V v d D t T Z W N 0 a W 9 u M S 9 G Y X J h Z G F 5 I D E w I D E w X z I r M 1 9 B L 0 F 1 d G 9 S Z W 1 v d m V k Q 2 9 s d W 1 u c z E u e 0 N v b H V t b j E 4 N S w x O D R 9 J n F 1 b 3 Q 7 L C Z x d W 9 0 O 1 N l Y 3 R p b 2 4 x L 0 Z h c m F k Y X k g M T A g M T B f M i s z X 0 E v Q X V 0 b 1 J l b W 9 2 Z W R D b 2 x 1 b W 5 z M S 5 7 Q 2 9 s d W 1 u M T g 2 L D E 4 N X 0 m c X V v d D s s J n F 1 b 3 Q 7 U 2 V j d G l v b j E v R m F y Y W R h e S A x M C A x M F 8 y K z N f Q S 9 B d X R v U m V t b 3 Z l Z E N v b H V t b n M x L n t D b 2 x 1 b W 4 x O D c s M T g 2 f S Z x d W 9 0 O y w m c X V v d D t T Z W N 0 a W 9 u M S 9 G Y X J h Z G F 5 I D E w I D E w X z I r M 1 9 B L 0 F 1 d G 9 S Z W 1 v d m V k Q 2 9 s d W 1 u c z E u e 0 N v b H V t b j E 4 O C w x O D d 9 J n F 1 b 3 Q 7 L C Z x d W 9 0 O 1 N l Y 3 R p b 2 4 x L 0 Z h c m F k Y X k g M T A g M T B f M i s z X 0 E v Q X V 0 b 1 J l b W 9 2 Z W R D b 2 x 1 b W 5 z M S 5 7 Q 2 9 s d W 1 u M T g 5 L D E 4 O H 0 m c X V v d D s s J n F 1 b 3 Q 7 U 2 V j d G l v b j E v R m F y Y W R h e S A x M C A x M F 8 y K z N f Q S 9 B d X R v U m V t b 3 Z l Z E N v b H V t b n M x L n t D b 2 x 1 b W 4 x O T A s M T g 5 f S Z x d W 9 0 O y w m c X V v d D t T Z W N 0 a W 9 u M S 9 G Y X J h Z G F 5 I D E w I D E w X z I r M 1 9 B L 0 F 1 d G 9 S Z W 1 v d m V k Q 2 9 s d W 1 u c z E u e 0 N v b H V t b j E 5 M S w x O T B 9 J n F 1 b 3 Q 7 L C Z x d W 9 0 O 1 N l Y 3 R p b 2 4 x L 0 Z h c m F k Y X k g M T A g M T B f M i s z X 0 E v Q X V 0 b 1 J l b W 9 2 Z W R D b 2 x 1 b W 5 z M S 5 7 Q 2 9 s d W 1 u M T k y L D E 5 M X 0 m c X V v d D s s J n F 1 b 3 Q 7 U 2 V j d G l v b j E v R m F y Y W R h e S A x M C A x M F 8 y K z N f Q S 9 B d X R v U m V t b 3 Z l Z E N v b H V t b n M x L n t D b 2 x 1 b W 4 x O T M s M T k y f S Z x d W 9 0 O y w m c X V v d D t T Z W N 0 a W 9 u M S 9 G Y X J h Z G F 5 I D E w I D E w X z I r M 1 9 B L 0 F 1 d G 9 S Z W 1 v d m V k Q 2 9 s d W 1 u c z E u e 0 N v b H V t b j E 5 N C w x O T N 9 J n F 1 b 3 Q 7 L C Z x d W 9 0 O 1 N l Y 3 R p b 2 4 x L 0 Z h c m F k Y X k g M T A g M T B f M i s z X 0 E v Q X V 0 b 1 J l b W 9 2 Z W R D b 2 x 1 b W 5 z M S 5 7 Q 2 9 s d W 1 u M T k 1 L D E 5 N H 0 m c X V v d D s s J n F 1 b 3 Q 7 U 2 V j d G l v b j E v R m F y Y W R h e S A x M C A x M F 8 y K z N f Q S 9 B d X R v U m V t b 3 Z l Z E N v b H V t b n M x L n t D b 2 x 1 b W 4 x O T Y s M T k 1 f S Z x d W 9 0 O y w m c X V v d D t T Z W N 0 a W 9 u M S 9 G Y X J h Z G F 5 I D E w I D E w X z I r M 1 9 B L 0 F 1 d G 9 S Z W 1 v d m V k Q 2 9 s d W 1 u c z E u e 0 N v b H V t b j E 5 N y w x O T Z 9 J n F 1 b 3 Q 7 L C Z x d W 9 0 O 1 N l Y 3 R p b 2 4 x L 0 Z h c m F k Y X k g M T A g M T B f M i s z X 0 E v Q X V 0 b 1 J l b W 9 2 Z W R D b 2 x 1 b W 5 z M S 5 7 Q 2 9 s d W 1 u M T k 4 L D E 5 N 3 0 m c X V v d D s s J n F 1 b 3 Q 7 U 2 V j d G l v b j E v R m F y Y W R h e S A x M C A x M F 8 y K z N f Q S 9 B d X R v U m V t b 3 Z l Z E N v b H V t b n M x L n t D b 2 x 1 b W 4 x O T k s M T k 4 f S Z x d W 9 0 O y w m c X V v d D t T Z W N 0 a W 9 u M S 9 G Y X J h Z G F 5 I D E w I D E w X z I r M 1 9 B L 0 F 1 d G 9 S Z W 1 v d m V k Q 2 9 s d W 1 u c z E u e 0 N v b H V t b j I w M C w x O T l 9 J n F 1 b 3 Q 7 L C Z x d W 9 0 O 1 N l Y 3 R p b 2 4 x L 0 Z h c m F k Y X k g M T A g M T B f M i s z X 0 E v Q X V 0 b 1 J l b W 9 2 Z W R D b 2 x 1 b W 5 z M S 5 7 Q 2 9 s d W 1 u M j A x L D I w M H 0 m c X V v d D s s J n F 1 b 3 Q 7 U 2 V j d G l v b j E v R m F y Y W R h e S A x M C A x M F 8 y K z N f Q S 9 B d X R v U m V t b 3 Z l Z E N v b H V t b n M x L n t D b 2 x 1 b W 4 y M D I s M j A x f S Z x d W 9 0 O y w m c X V v d D t T Z W N 0 a W 9 u M S 9 G Y X J h Z G F 5 I D E w I D E w X z I r M 1 9 B L 0 F 1 d G 9 S Z W 1 v d m V k Q 2 9 s d W 1 u c z E u e 0 N v b H V t b j I w M y w y M D J 9 J n F 1 b 3 Q 7 L C Z x d W 9 0 O 1 N l Y 3 R p b 2 4 x L 0 Z h c m F k Y X k g M T A g M T B f M i s z X 0 E v Q X V 0 b 1 J l b W 9 2 Z W R D b 2 x 1 b W 5 z M S 5 7 Q 2 9 s d W 1 u M j A 0 L D I w M 3 0 m c X V v d D s s J n F 1 b 3 Q 7 U 2 V j d G l v b j E v R m F y Y W R h e S A x M C A x M F 8 y K z N f Q S 9 B d X R v U m V t b 3 Z l Z E N v b H V t b n M x L n t D b 2 x 1 b W 4 y M D U s M j A 0 f S Z x d W 9 0 O y w m c X V v d D t T Z W N 0 a W 9 u M S 9 G Y X J h Z G F 5 I D E w I D E w X z I r M 1 9 B L 0 F 1 d G 9 S Z W 1 v d m V k Q 2 9 s d W 1 u c z E u e 0 N v b H V t b j I w N i w y M D V 9 J n F 1 b 3 Q 7 L C Z x d W 9 0 O 1 N l Y 3 R p b 2 4 x L 0 Z h c m F k Y X k g M T A g M T B f M i s z X 0 E v Q X V 0 b 1 J l b W 9 2 Z W R D b 2 x 1 b W 5 z M S 5 7 Q 2 9 s d W 1 u M j A 3 L D I w N n 0 m c X V v d D s s J n F 1 b 3 Q 7 U 2 V j d G l v b j E v R m F y Y W R h e S A x M C A x M F 8 y K z N f Q S 9 B d X R v U m V t b 3 Z l Z E N v b H V t b n M x L n t D b 2 x 1 b W 4 y M D g s M j A 3 f S Z x d W 9 0 O y w m c X V v d D t T Z W N 0 a W 9 u M S 9 G Y X J h Z G F 5 I D E w I D E w X z I r M 1 9 B L 0 F 1 d G 9 S Z W 1 v d m V k Q 2 9 s d W 1 u c z E u e 0 N v b H V t b j I w O S w y M D h 9 J n F 1 b 3 Q 7 L C Z x d W 9 0 O 1 N l Y 3 R p b 2 4 x L 0 Z h c m F k Y X k g M T A g M T B f M i s z X 0 E v Q X V 0 b 1 J l b W 9 2 Z W R D b 2 x 1 b W 5 z M S 5 7 Q 2 9 s d W 1 u M j E w L D I w O X 0 m c X V v d D s s J n F 1 b 3 Q 7 U 2 V j d G l v b j E v R m F y Y W R h e S A x M C A x M F 8 y K z N f Q S 9 B d X R v U m V t b 3 Z l Z E N v b H V t b n M x L n t D b 2 x 1 b W 4 y M T E s M j E w f S Z x d W 9 0 O y w m c X V v d D t T Z W N 0 a W 9 u M S 9 G Y X J h Z G F 5 I D E w I D E w X z I r M 1 9 B L 0 F 1 d G 9 S Z W 1 v d m V k Q 2 9 s d W 1 u c z E u e 0 N v b H V t b j I x M i w y M T F 9 J n F 1 b 3 Q 7 L C Z x d W 9 0 O 1 N l Y 3 R p b 2 4 x L 0 Z h c m F k Y X k g M T A g M T B f M i s z X 0 E v Q X V 0 b 1 J l b W 9 2 Z W R D b 2 x 1 b W 5 z M S 5 7 Q 2 9 s d W 1 u M j E z L D I x M n 0 m c X V v d D s s J n F 1 b 3 Q 7 U 2 V j d G l v b j E v R m F y Y W R h e S A x M C A x M F 8 y K z N f Q S 9 B d X R v U m V t b 3 Z l Z E N v b H V t b n M x L n t D b 2 x 1 b W 4 y M T Q s M j E z f S Z x d W 9 0 O y w m c X V v d D t T Z W N 0 a W 9 u M S 9 G Y X J h Z G F 5 I D E w I D E w X z I r M 1 9 B L 0 F 1 d G 9 S Z W 1 v d m V k Q 2 9 s d W 1 u c z E u e 0 N v b H V t b j I x N S w y M T R 9 J n F 1 b 3 Q 7 L C Z x d W 9 0 O 1 N l Y 3 R p b 2 4 x L 0 Z h c m F k Y X k g M T A g M T B f M i s z X 0 E v Q X V 0 b 1 J l b W 9 2 Z W R D b 2 x 1 b W 5 z M S 5 7 Q 2 9 s d W 1 u M j E 2 L D I x N X 0 m c X V v d D s s J n F 1 b 3 Q 7 U 2 V j d G l v b j E v R m F y Y W R h e S A x M C A x M F 8 y K z N f Q S 9 B d X R v U m V t b 3 Z l Z E N v b H V t b n M x L n t D b 2 x 1 b W 4 y M T c s M j E 2 f S Z x d W 9 0 O y w m c X V v d D t T Z W N 0 a W 9 u M S 9 G Y X J h Z G F 5 I D E w I D E w X z I r M 1 9 B L 0 F 1 d G 9 S Z W 1 v d m V k Q 2 9 s d W 1 u c z E u e 0 N v b H V t b j I x O C w y M T d 9 J n F 1 b 3 Q 7 L C Z x d W 9 0 O 1 N l Y 3 R p b 2 4 x L 0 Z h c m F k Y X k g M T A g M T B f M i s z X 0 E v Q X V 0 b 1 J l b W 9 2 Z W R D b 2 x 1 b W 5 z M S 5 7 Q 2 9 s d W 1 u M j E 5 L D I x O H 0 m c X V v d D s s J n F 1 b 3 Q 7 U 2 V j d G l v b j E v R m F y Y W R h e S A x M C A x M F 8 y K z N f Q S 9 B d X R v U m V t b 3 Z l Z E N v b H V t b n M x L n t D b 2 x 1 b W 4 y M j A s M j E 5 f S Z x d W 9 0 O y w m c X V v d D t T Z W N 0 a W 9 u M S 9 G Y X J h Z G F 5 I D E w I D E w X z I r M 1 9 B L 0 F 1 d G 9 S Z W 1 v d m V k Q 2 9 s d W 1 u c z E u e 0 N v b H V t b j I y M S w y M j B 9 J n F 1 b 3 Q 7 L C Z x d W 9 0 O 1 N l Y 3 R p b 2 4 x L 0 Z h c m F k Y X k g M T A g M T B f M i s z X 0 E v Q X V 0 b 1 J l b W 9 2 Z W R D b 2 x 1 b W 5 z M S 5 7 Q 2 9 s d W 1 u M j I y L D I y M X 0 m c X V v d D s s J n F 1 b 3 Q 7 U 2 V j d G l v b j E v R m F y Y W R h e S A x M C A x M F 8 y K z N f Q S 9 B d X R v U m V t b 3 Z l Z E N v b H V t b n M x L n t D b 2 x 1 b W 4 y M j M s M j I y f S Z x d W 9 0 O y w m c X V v d D t T Z W N 0 a W 9 u M S 9 G Y X J h Z G F 5 I D E w I D E w X z I r M 1 9 B L 0 F 1 d G 9 S Z W 1 v d m V k Q 2 9 s d W 1 u c z E u e 0 N v b H V t b j I y N C w y M j N 9 J n F 1 b 3 Q 7 L C Z x d W 9 0 O 1 N l Y 3 R p b 2 4 x L 0 Z h c m F k Y X k g M T A g M T B f M i s z X 0 E v Q X V 0 b 1 J l b W 9 2 Z W R D b 2 x 1 b W 5 z M S 5 7 Q 2 9 s d W 1 u M j I 1 L D I y N H 0 m c X V v d D s s J n F 1 b 3 Q 7 U 2 V j d G l v b j E v R m F y Y W R h e S A x M C A x M F 8 y K z N f Q S 9 B d X R v U m V t b 3 Z l Z E N v b H V t b n M x L n t D b 2 x 1 b W 4 y M j Y s M j I 1 f S Z x d W 9 0 O y w m c X V v d D t T Z W N 0 a W 9 u M S 9 G Y X J h Z G F 5 I D E w I D E w X z I r M 1 9 B L 0 F 1 d G 9 S Z W 1 v d m V k Q 2 9 s d W 1 u c z E u e 0 N v b H V t b j I y N y w y M j Z 9 J n F 1 b 3 Q 7 L C Z x d W 9 0 O 1 N l Y 3 R p b 2 4 x L 0 Z h c m F k Y X k g M T A g M T B f M i s z X 0 E v Q X V 0 b 1 J l b W 9 2 Z W R D b 2 x 1 b W 5 z M S 5 7 Q 2 9 s d W 1 u M j I 4 L D I y N 3 0 m c X V v d D s s J n F 1 b 3 Q 7 U 2 V j d G l v b j E v R m F y Y W R h e S A x M C A x M F 8 y K z N f Q S 9 B d X R v U m V t b 3 Z l Z E N v b H V t b n M x L n t D b 2 x 1 b W 4 y M j k s M j I 4 f S Z x d W 9 0 O y w m c X V v d D t T Z W N 0 a W 9 u M S 9 G Y X J h Z G F 5 I D E w I D E w X z I r M 1 9 B L 0 F 1 d G 9 S Z W 1 v d m V k Q 2 9 s d W 1 u c z E u e 0 N v b H V t b j I z M C w y M j l 9 J n F 1 b 3 Q 7 L C Z x d W 9 0 O 1 N l Y 3 R p b 2 4 x L 0 Z h c m F k Y X k g M T A g M T B f M i s z X 0 E v Q X V 0 b 1 J l b W 9 2 Z W R D b 2 x 1 b W 5 z M S 5 7 Q 2 9 s d W 1 u M j M x L D I z M H 0 m c X V v d D s s J n F 1 b 3 Q 7 U 2 V j d G l v b j E v R m F y Y W R h e S A x M C A x M F 8 y K z N f Q S 9 B d X R v U m V t b 3 Z l Z E N v b H V t b n M x L n t D b 2 x 1 b W 4 y M z I s M j M x f S Z x d W 9 0 O y w m c X V v d D t T Z W N 0 a W 9 u M S 9 G Y X J h Z G F 5 I D E w I D E w X z I r M 1 9 B L 0 F 1 d G 9 S Z W 1 v d m V k Q 2 9 s d W 1 u c z E u e 0 N v b H V t b j I z M y w y M z J 9 J n F 1 b 3 Q 7 L C Z x d W 9 0 O 1 N l Y 3 R p b 2 4 x L 0 Z h c m F k Y X k g M T A g M T B f M i s z X 0 E v Q X V 0 b 1 J l b W 9 2 Z W R D b 2 x 1 b W 5 z M S 5 7 Q 2 9 s d W 1 u M j M 0 L D I z M 3 0 m c X V v d D s s J n F 1 b 3 Q 7 U 2 V j d G l v b j E v R m F y Y W R h e S A x M C A x M F 8 y K z N f Q S 9 B d X R v U m V t b 3 Z l Z E N v b H V t b n M x L n t D b 2 x 1 b W 4 y M z U s M j M 0 f S Z x d W 9 0 O y w m c X V v d D t T Z W N 0 a W 9 u M S 9 G Y X J h Z G F 5 I D E w I D E w X z I r M 1 9 B L 0 F 1 d G 9 S Z W 1 v d m V k Q 2 9 s d W 1 u c z E u e 0 N v b H V t b j I z N i w y M z V 9 J n F 1 b 3 Q 7 L C Z x d W 9 0 O 1 N l Y 3 R p b 2 4 x L 0 Z h c m F k Y X k g M T A g M T B f M i s z X 0 E v Q X V 0 b 1 J l b W 9 2 Z W R D b 2 x 1 b W 5 z M S 5 7 Q 2 9 s d W 1 u M j M 3 L D I z N n 0 m c X V v d D s s J n F 1 b 3 Q 7 U 2 V j d G l v b j E v R m F y Y W R h e S A x M C A x M F 8 y K z N f Q S 9 B d X R v U m V t b 3 Z l Z E N v b H V t b n M x L n t D b 2 x 1 b W 4 y M z g s M j M 3 f S Z x d W 9 0 O y w m c X V v d D t T Z W N 0 a W 9 u M S 9 G Y X J h Z G F 5 I D E w I D E w X z I r M 1 9 B L 0 F 1 d G 9 S Z W 1 v d m V k Q 2 9 s d W 1 u c z E u e 0 N v b H V t b j I z O S w y M z h 9 J n F 1 b 3 Q 7 L C Z x d W 9 0 O 1 N l Y 3 R p b 2 4 x L 0 Z h c m F k Y X k g M T A g M T B f M i s z X 0 E v Q X V 0 b 1 J l b W 9 2 Z W R D b 2 x 1 b W 5 z M S 5 7 Q 2 9 s d W 1 u M j Q w L D I z O X 0 m c X V v d D s s J n F 1 b 3 Q 7 U 2 V j d G l v b j E v R m F y Y W R h e S A x M C A x M F 8 y K z N f Q S 9 B d X R v U m V t b 3 Z l Z E N v b H V t b n M x L n t D b 2 x 1 b W 4 y N D E s M j Q w f S Z x d W 9 0 O y w m c X V v d D t T Z W N 0 a W 9 u M S 9 G Y X J h Z G F 5 I D E w I D E w X z I r M 1 9 B L 0 F 1 d G 9 S Z W 1 v d m V k Q 2 9 s d W 1 u c z E u e 0 N v b H V t b j I 0 M i w y N D F 9 J n F 1 b 3 Q 7 L C Z x d W 9 0 O 1 N l Y 3 R p b 2 4 x L 0 Z h c m F k Y X k g M T A g M T B f M i s z X 0 E v Q X V 0 b 1 J l b W 9 2 Z W R D b 2 x 1 b W 5 z M S 5 7 Q 2 9 s d W 1 u M j Q z L D I 0 M n 0 m c X V v d D s s J n F 1 b 3 Q 7 U 2 V j d G l v b j E v R m F y Y W R h e S A x M C A x M F 8 y K z N f Q S 9 B d X R v U m V t b 3 Z l Z E N v b H V t b n M x L n t D b 2 x 1 b W 4 y N D Q s M j Q z f S Z x d W 9 0 O y w m c X V v d D t T Z W N 0 a W 9 u M S 9 G Y X J h Z G F 5 I D E w I D E w X z I r M 1 9 B L 0 F 1 d G 9 S Z W 1 v d m V k Q 2 9 s d W 1 u c z E u e 0 N v b H V t b j I 0 N S w y N D R 9 J n F 1 b 3 Q 7 L C Z x d W 9 0 O 1 N l Y 3 R p b 2 4 x L 0 Z h c m F k Y X k g M T A g M T B f M i s z X 0 E v Q X V 0 b 1 J l b W 9 2 Z W R D b 2 x 1 b W 5 z M S 5 7 Q 2 9 s d W 1 u M j Q 2 L D I 0 N X 0 m c X V v d D s s J n F 1 b 3 Q 7 U 2 V j d G l v b j E v R m F y Y W R h e S A x M C A x M F 8 y K z N f Q S 9 B d X R v U m V t b 3 Z l Z E N v b H V t b n M x L n t D b 2 x 1 b W 4 y N D c s M j Q 2 f S Z x d W 9 0 O y w m c X V v d D t T Z W N 0 a W 9 u M S 9 G Y X J h Z G F 5 I D E w I D E w X z I r M 1 9 B L 0 F 1 d G 9 S Z W 1 v d m V k Q 2 9 s d W 1 u c z E u e 0 N v b H V t b j I 0 O C w y N D d 9 J n F 1 b 3 Q 7 L C Z x d W 9 0 O 1 N l Y 3 R p b 2 4 x L 0 Z h c m F k Y X k g M T A g M T B f M i s z X 0 E v Q X V 0 b 1 J l b W 9 2 Z W R D b 2 x 1 b W 5 z M S 5 7 Q 2 9 s d W 1 u M j Q 5 L D I 0 O H 0 m c X V v d D s s J n F 1 b 3 Q 7 U 2 V j d G l v b j E v R m F y Y W R h e S A x M C A x M F 8 y K z N f Q S 9 B d X R v U m V t b 3 Z l Z E N v b H V t b n M x L n t D b 2 x 1 b W 4 y N T A s M j Q 5 f S Z x d W 9 0 O y w m c X V v d D t T Z W N 0 a W 9 u M S 9 G Y X J h Z G F 5 I D E w I D E w X z I r M 1 9 B L 0 F 1 d G 9 S Z W 1 v d m V k Q 2 9 s d W 1 u c z E u e 0 N v b H V t b j I 1 M S w y N T B 9 J n F 1 b 3 Q 7 L C Z x d W 9 0 O 1 N l Y 3 R p b 2 4 x L 0 Z h c m F k Y X k g M T A g M T B f M i s z X 0 E v Q X V 0 b 1 J l b W 9 2 Z W R D b 2 x 1 b W 5 z M S 5 7 Q 2 9 s d W 1 u M j U y L D I 1 M X 0 m c X V v d D s s J n F 1 b 3 Q 7 U 2 V j d G l v b j E v R m F y Y W R h e S A x M C A x M F 8 y K z N f Q S 9 B d X R v U m V t b 3 Z l Z E N v b H V t b n M x L n t D b 2 x 1 b W 4 y N T M s M j U y f S Z x d W 9 0 O y w m c X V v d D t T Z W N 0 a W 9 u M S 9 G Y X J h Z G F 5 I D E w I D E w X z I r M 1 9 B L 0 F 1 d G 9 S Z W 1 v d m V k Q 2 9 s d W 1 u c z E u e 0 N v b H V t b j I 1 N C w y N T N 9 J n F 1 b 3 Q 7 L C Z x d W 9 0 O 1 N l Y 3 R p b 2 4 x L 0 Z h c m F k Y X k g M T A g M T B f M i s z X 0 E v Q X V 0 b 1 J l b W 9 2 Z W R D b 2 x 1 b W 5 z M S 5 7 Q 2 9 s d W 1 u M j U 1 L D I 1 N H 0 m c X V v d D s s J n F 1 b 3 Q 7 U 2 V j d G l v b j E v R m F y Y W R h e S A x M C A x M F 8 y K z N f Q S 9 B d X R v U m V t b 3 Z l Z E N v b H V t b n M x L n t D b 2 x 1 b W 4 y N T Y s M j U 1 f S Z x d W 9 0 O y w m c X V v d D t T Z W N 0 a W 9 u M S 9 G Y X J h Z G F 5 I D E w I D E w X z I r M 1 9 B L 0 F 1 d G 9 S Z W 1 v d m V k Q 2 9 s d W 1 u c z E u e 0 N v b H V t b j I 1 N y w y N T Z 9 J n F 1 b 3 Q 7 L C Z x d W 9 0 O 1 N l Y 3 R p b 2 4 x L 0 Z h c m F k Y X k g M T A g M T B f M i s z X 0 E v Q X V 0 b 1 J l b W 9 2 Z W R D b 2 x 1 b W 5 z M S 5 7 Q 2 9 s d W 1 u M j U 4 L D I 1 N 3 0 m c X V v d D s s J n F 1 b 3 Q 7 U 2 V j d G l v b j E v R m F y Y W R h e S A x M C A x M F 8 y K z N f Q S 9 B d X R v U m V t b 3 Z l Z E N v b H V t b n M x L n t D b 2 x 1 b W 4 y N T k s M j U 4 f S Z x d W 9 0 O y w m c X V v d D t T Z W N 0 a W 9 u M S 9 G Y X J h Z G F 5 I D E w I D E w X z I r M 1 9 B L 0 F 1 d G 9 S Z W 1 v d m V k Q 2 9 s d W 1 u c z E u e 0 N v b H V t b j I 2 M C w y N T l 9 J n F 1 b 3 Q 7 L C Z x d W 9 0 O 1 N l Y 3 R p b 2 4 x L 0 Z h c m F k Y X k g M T A g M T B f M i s z X 0 E v Q X V 0 b 1 J l b W 9 2 Z W R D b 2 x 1 b W 5 z M S 5 7 Q 2 9 s d W 1 u M j Y x L D I 2 M H 0 m c X V v d D s s J n F 1 b 3 Q 7 U 2 V j d G l v b j E v R m F y Y W R h e S A x M C A x M F 8 y K z N f Q S 9 B d X R v U m V t b 3 Z l Z E N v b H V t b n M x L n t D b 2 x 1 b W 4 y N j I s M j Y x f S Z x d W 9 0 O y w m c X V v d D t T Z W N 0 a W 9 u M S 9 G Y X J h Z G F 5 I D E w I D E w X z I r M 1 9 B L 0 F 1 d G 9 S Z W 1 v d m V k Q 2 9 s d W 1 u c z E u e 0 N v b H V t b j I 2 M y w y N j J 9 J n F 1 b 3 Q 7 L C Z x d W 9 0 O 1 N l Y 3 R p b 2 4 x L 0 Z h c m F k Y X k g M T A g M T B f M i s z X 0 E v Q X V 0 b 1 J l b W 9 2 Z W R D b 2 x 1 b W 5 z M S 5 7 Q 2 9 s d W 1 u M j Y 0 L D I 2 M 3 0 m c X V v d D s s J n F 1 b 3 Q 7 U 2 V j d G l v b j E v R m F y Y W R h e S A x M C A x M F 8 y K z N f Q S 9 B d X R v U m V t b 3 Z l Z E N v b H V t b n M x L n t D b 2 x 1 b W 4 y N j U s M j Y 0 f S Z x d W 9 0 O y w m c X V v d D t T Z W N 0 a W 9 u M S 9 G Y X J h Z G F 5 I D E w I D E w X z I r M 1 9 B L 0 F 1 d G 9 S Z W 1 v d m V k Q 2 9 s d W 1 u c z E u e 0 N v b H V t b j I 2 N i w y N j V 9 J n F 1 b 3 Q 7 L C Z x d W 9 0 O 1 N l Y 3 R p b 2 4 x L 0 Z h c m F k Y X k g M T A g M T B f M i s z X 0 E v Q X V 0 b 1 J l b W 9 2 Z W R D b 2 x 1 b W 5 z M S 5 7 Q 2 9 s d W 1 u M j Y 3 L D I 2 N n 0 m c X V v d D s s J n F 1 b 3 Q 7 U 2 V j d G l v b j E v R m F y Y W R h e S A x M C A x M F 8 y K z N f Q S 9 B d X R v U m V t b 3 Z l Z E N v b H V t b n M x L n t D b 2 x 1 b W 4 y N j g s M j Y 3 f S Z x d W 9 0 O y w m c X V v d D t T Z W N 0 a W 9 u M S 9 G Y X J h Z G F 5 I D E w I D E w X z I r M 1 9 B L 0 F 1 d G 9 S Z W 1 v d m V k Q 2 9 s d W 1 u c z E u e 0 N v b H V t b j I 2 O S w y N j h 9 J n F 1 b 3 Q 7 L C Z x d W 9 0 O 1 N l Y 3 R p b 2 4 x L 0 Z h c m F k Y X k g M T A g M T B f M i s z X 0 E v Q X V 0 b 1 J l b W 9 2 Z W R D b 2 x 1 b W 5 z M S 5 7 Q 2 9 s d W 1 u M j c w L D I 2 O X 0 m c X V v d D s s J n F 1 b 3 Q 7 U 2 V j d G l v b j E v R m F y Y W R h e S A x M C A x M F 8 y K z N f Q S 9 B d X R v U m V t b 3 Z l Z E N v b H V t b n M x L n t D b 2 x 1 b W 4 y N z E s M j c w f S Z x d W 9 0 O y w m c X V v d D t T Z W N 0 a W 9 u M S 9 G Y X J h Z G F 5 I D E w I D E w X z I r M 1 9 B L 0 F 1 d G 9 S Z W 1 v d m V k Q 2 9 s d W 1 u c z E u e 0 N v b H V t b j I 3 M i w y N z F 9 J n F 1 b 3 Q 7 L C Z x d W 9 0 O 1 N l Y 3 R p b 2 4 x L 0 Z h c m F k Y X k g M T A g M T B f M i s z X 0 E v Q X V 0 b 1 J l b W 9 2 Z W R D b 2 x 1 b W 5 z M S 5 7 Q 2 9 s d W 1 u M j c z L D I 3 M n 0 m c X V v d D s s J n F 1 b 3 Q 7 U 2 V j d G l v b j E v R m F y Y W R h e S A x M C A x M F 8 y K z N f Q S 9 B d X R v U m V t b 3 Z l Z E N v b H V t b n M x L n t D b 2 x 1 b W 4 y N z Q s M j c z f S Z x d W 9 0 O y w m c X V v d D t T Z W N 0 a W 9 u M S 9 G Y X J h Z G F 5 I D E w I D E w X z I r M 1 9 B L 0 F 1 d G 9 S Z W 1 v d m V k Q 2 9 s d W 1 u c z E u e 0 N v b H V t b j I 3 N S w y N z R 9 J n F 1 b 3 Q 7 L C Z x d W 9 0 O 1 N l Y 3 R p b 2 4 x L 0 Z h c m F k Y X k g M T A g M T B f M i s z X 0 E v Q X V 0 b 1 J l b W 9 2 Z W R D b 2 x 1 b W 5 z M S 5 7 Q 2 9 s d W 1 u M j c 2 L D I 3 N X 0 m c X V v d D s s J n F 1 b 3 Q 7 U 2 V j d G l v b j E v R m F y Y W R h e S A x M C A x M F 8 y K z N f Q S 9 B d X R v U m V t b 3 Z l Z E N v b H V t b n M x L n t D b 2 x 1 b W 4 y N z c s M j c 2 f S Z x d W 9 0 O y w m c X V v d D t T Z W N 0 a W 9 u M S 9 G Y X J h Z G F 5 I D E w I D E w X z I r M 1 9 B L 0 F 1 d G 9 S Z W 1 v d m V k Q 2 9 s d W 1 u c z E u e 0 N v b H V t b j I 3 O C w y N z d 9 J n F 1 b 3 Q 7 L C Z x d W 9 0 O 1 N l Y 3 R p b 2 4 x L 0 Z h c m F k Y X k g M T A g M T B f M i s z X 0 E v Q X V 0 b 1 J l b W 9 2 Z W R D b 2 x 1 b W 5 z M S 5 7 Q 2 9 s d W 1 u M j c 5 L D I 3 O H 0 m c X V v d D s s J n F 1 b 3 Q 7 U 2 V j d G l v b j E v R m F y Y W R h e S A x M C A x M F 8 y K z N f Q S 9 B d X R v U m V t b 3 Z l Z E N v b H V t b n M x L n t D b 2 x 1 b W 4 y O D A s M j c 5 f S Z x d W 9 0 O y w m c X V v d D t T Z W N 0 a W 9 u M S 9 G Y X J h Z G F 5 I D E w I D E w X z I r M 1 9 B L 0 F 1 d G 9 S Z W 1 v d m V k Q 2 9 s d W 1 u c z E u e 0 N v b H V t b j I 4 M S w y O D B 9 J n F 1 b 3 Q 7 L C Z x d W 9 0 O 1 N l Y 3 R p b 2 4 x L 0 Z h c m F k Y X k g M T A g M T B f M i s z X 0 E v Q X V 0 b 1 J l b W 9 2 Z W R D b 2 x 1 b W 5 z M S 5 7 Q 2 9 s d W 1 u M j g y L D I 4 M X 0 m c X V v d D s s J n F 1 b 3 Q 7 U 2 V j d G l v b j E v R m F y Y W R h e S A x M C A x M F 8 y K z N f Q S 9 B d X R v U m V t b 3 Z l Z E N v b H V t b n M x L n t D b 2 x 1 b W 4 y O D M s M j g y f S Z x d W 9 0 O y w m c X V v d D t T Z W N 0 a W 9 u M S 9 G Y X J h Z G F 5 I D E w I D E w X z I r M 1 9 B L 0 F 1 d G 9 S Z W 1 v d m V k Q 2 9 s d W 1 u c z E u e 0 N v b H V t b j I 4 N C w y O D N 9 J n F 1 b 3 Q 7 L C Z x d W 9 0 O 1 N l Y 3 R p b 2 4 x L 0 Z h c m F k Y X k g M T A g M T B f M i s z X 0 E v Q X V 0 b 1 J l b W 9 2 Z W R D b 2 x 1 b W 5 z M S 5 7 Q 2 9 s d W 1 u M j g 1 L D I 4 N H 0 m c X V v d D s s J n F 1 b 3 Q 7 U 2 V j d G l v b j E v R m F y Y W R h e S A x M C A x M F 8 y K z N f Q S 9 B d X R v U m V t b 3 Z l Z E N v b H V t b n M x L n t D b 2 x 1 b W 4 y O D Y s M j g 1 f S Z x d W 9 0 O y w m c X V v d D t T Z W N 0 a W 9 u M S 9 G Y X J h Z G F 5 I D E w I D E w X z I r M 1 9 B L 0 F 1 d G 9 S Z W 1 v d m V k Q 2 9 s d W 1 u c z E u e 0 N v b H V t b j I 4 N y w y O D Z 9 J n F 1 b 3 Q 7 L C Z x d W 9 0 O 1 N l Y 3 R p b 2 4 x L 0 Z h c m F k Y X k g M T A g M T B f M i s z X 0 E v Q X V 0 b 1 J l b W 9 2 Z W R D b 2 x 1 b W 5 z M S 5 7 Q 2 9 s d W 1 u M j g 4 L D I 4 N 3 0 m c X V v d D s s J n F 1 b 3 Q 7 U 2 V j d G l v b j E v R m F y Y W R h e S A x M C A x M F 8 y K z N f Q S 9 B d X R v U m V t b 3 Z l Z E N v b H V t b n M x L n t D b 2 x 1 b W 4 y O D k s M j g 4 f S Z x d W 9 0 O y w m c X V v d D t T Z W N 0 a W 9 u M S 9 G Y X J h Z G F 5 I D E w I D E w X z I r M 1 9 B L 0 F 1 d G 9 S Z W 1 v d m V k Q 2 9 s d W 1 u c z E u e 0 N v b H V t b j I 5 M C w y O D l 9 J n F 1 b 3 Q 7 L C Z x d W 9 0 O 1 N l Y 3 R p b 2 4 x L 0 Z h c m F k Y X k g M T A g M T B f M i s z X 0 E v Q X V 0 b 1 J l b W 9 2 Z W R D b 2 x 1 b W 5 z M S 5 7 Q 2 9 s d W 1 u M j k x L D I 5 M H 0 m c X V v d D s s J n F 1 b 3 Q 7 U 2 V j d G l v b j E v R m F y Y W R h e S A x M C A x M F 8 y K z N f Q S 9 B d X R v U m V t b 3 Z l Z E N v b H V t b n M x L n t D b 2 x 1 b W 4 y O T I s M j k x f S Z x d W 9 0 O y w m c X V v d D t T Z W N 0 a W 9 u M S 9 G Y X J h Z G F 5 I D E w I D E w X z I r M 1 9 B L 0 F 1 d G 9 S Z W 1 v d m V k Q 2 9 s d W 1 u c z E u e 0 N v b H V t b j I 5 M y w y O T J 9 J n F 1 b 3 Q 7 L C Z x d W 9 0 O 1 N l Y 3 R p b 2 4 x L 0 Z h c m F k Y X k g M T A g M T B f M i s z X 0 E v Q X V 0 b 1 J l b W 9 2 Z W R D b 2 x 1 b W 5 z M S 5 7 Q 2 9 s d W 1 u M j k 0 L D I 5 M 3 0 m c X V v d D s s J n F 1 b 3 Q 7 U 2 V j d G l v b j E v R m F y Y W R h e S A x M C A x M F 8 y K z N f Q S 9 B d X R v U m V t b 3 Z l Z E N v b H V t b n M x L n t D b 2 x 1 b W 4 y O T U s M j k 0 f S Z x d W 9 0 O y w m c X V v d D t T Z W N 0 a W 9 u M S 9 G Y X J h Z G F 5 I D E w I D E w X z I r M 1 9 B L 0 F 1 d G 9 S Z W 1 v d m V k Q 2 9 s d W 1 u c z E u e 0 N v b H V t b j I 5 N i w y O T V 9 J n F 1 b 3 Q 7 L C Z x d W 9 0 O 1 N l Y 3 R p b 2 4 x L 0 Z h c m F k Y X k g M T A g M T B f M i s z X 0 E v Q X V 0 b 1 J l b W 9 2 Z W R D b 2 x 1 b W 5 z M S 5 7 Q 2 9 s d W 1 u M j k 3 L D I 5 N n 0 m c X V v d D s s J n F 1 b 3 Q 7 U 2 V j d G l v b j E v R m F y Y W R h e S A x M C A x M F 8 y K z N f Q S 9 B d X R v U m V t b 3 Z l Z E N v b H V t b n M x L n t D b 2 x 1 b W 4 y O T g s M j k 3 f S Z x d W 9 0 O y w m c X V v d D t T Z W N 0 a W 9 u M S 9 G Y X J h Z G F 5 I D E w I D E w X z I r M 1 9 B L 0 F 1 d G 9 S Z W 1 v d m V k Q 2 9 s d W 1 u c z E u e 0 N v b H V t b j I 5 O S w y O T h 9 J n F 1 b 3 Q 7 L C Z x d W 9 0 O 1 N l Y 3 R p b 2 4 x L 0 Z h c m F k Y X k g M T A g M T B f M i s z X 0 E v Q X V 0 b 1 J l b W 9 2 Z W R D b 2 x 1 b W 5 z M S 5 7 Q 2 9 s d W 1 u M z A w L D I 5 O X 0 m c X V v d D s s J n F 1 b 3 Q 7 U 2 V j d G l v b j E v R m F y Y W R h e S A x M C A x M F 8 y K z N f Q S 9 B d X R v U m V t b 3 Z l Z E N v b H V t b n M x L n t D b 2 x 1 b W 4 z M D E s M z A w f S Z x d W 9 0 O y w m c X V v d D t T Z W N 0 a W 9 u M S 9 G Y X J h Z G F 5 I D E w I D E w X z I r M 1 9 B L 0 F 1 d G 9 S Z W 1 v d m V k Q 2 9 s d W 1 u c z E u e 0 N v b H V t b j M w M i w z M D F 9 J n F 1 b 3 Q 7 L C Z x d W 9 0 O 1 N l Y 3 R p b 2 4 x L 0 Z h c m F k Y X k g M T A g M T B f M i s z X 0 E v Q X V 0 b 1 J l b W 9 2 Z W R D b 2 x 1 b W 5 z M S 5 7 Q 2 9 s d W 1 u M z A z L D M w M n 0 m c X V v d D s s J n F 1 b 3 Q 7 U 2 V j d G l v b j E v R m F y Y W R h e S A x M C A x M F 8 y K z N f Q S 9 B d X R v U m V t b 3 Z l Z E N v b H V t b n M x L n t D b 2 x 1 b W 4 z M D Q s M z A z f S Z x d W 9 0 O y w m c X V v d D t T Z W N 0 a W 9 u M S 9 G Y X J h Z G F 5 I D E w I D E w X z I r M 1 9 B L 0 F 1 d G 9 S Z W 1 v d m V k Q 2 9 s d W 1 u c z E u e 0 N v b H V t b j M w N S w z M D R 9 J n F 1 b 3 Q 7 L C Z x d W 9 0 O 1 N l Y 3 R p b 2 4 x L 0 Z h c m F k Y X k g M T A g M T B f M i s z X 0 E v Q X V 0 b 1 J l b W 9 2 Z W R D b 2 x 1 b W 5 z M S 5 7 Q 2 9 s d W 1 u M z A 2 L D M w N X 0 m c X V v d D s s J n F 1 b 3 Q 7 U 2 V j d G l v b j E v R m F y Y W R h e S A x M C A x M F 8 y K z N f Q S 9 B d X R v U m V t b 3 Z l Z E N v b H V t b n M x L n t D b 2 x 1 b W 4 z M D c s M z A 2 f S Z x d W 9 0 O y w m c X V v d D t T Z W N 0 a W 9 u M S 9 G Y X J h Z G F 5 I D E w I D E w X z I r M 1 9 B L 0 F 1 d G 9 S Z W 1 v d m V k Q 2 9 s d W 1 u c z E u e 0 N v b H V t b j M w O C w z M D d 9 J n F 1 b 3 Q 7 L C Z x d W 9 0 O 1 N l Y 3 R p b 2 4 x L 0 Z h c m F k Y X k g M T A g M T B f M i s z X 0 E v Q X V 0 b 1 J l b W 9 2 Z W R D b 2 x 1 b W 5 z M S 5 7 Q 2 9 s d W 1 u M z A 5 L D M w O H 0 m c X V v d D s s J n F 1 b 3 Q 7 U 2 V j d G l v b j E v R m F y Y W R h e S A x M C A x M F 8 y K z N f Q S 9 B d X R v U m V t b 3 Z l Z E N v b H V t b n M x L n t D b 2 x 1 b W 4 z M T A s M z A 5 f S Z x d W 9 0 O y w m c X V v d D t T Z W N 0 a W 9 u M S 9 G Y X J h Z G F 5 I D E w I D E w X z I r M 1 9 B L 0 F 1 d G 9 S Z W 1 v d m V k Q 2 9 s d W 1 u c z E u e 0 N v b H V t b j M x M S w z M T B 9 J n F 1 b 3 Q 7 L C Z x d W 9 0 O 1 N l Y 3 R p b 2 4 x L 0 Z h c m F k Y X k g M T A g M T B f M i s z X 0 E v Q X V 0 b 1 J l b W 9 2 Z W R D b 2 x 1 b W 5 z M S 5 7 Q 2 9 s d W 1 u M z E y L D M x M X 0 m c X V v d D s s J n F 1 b 3 Q 7 U 2 V j d G l v b j E v R m F y Y W R h e S A x M C A x M F 8 y K z N f Q S 9 B d X R v U m V t b 3 Z l Z E N v b H V t b n M x L n t D b 2 x 1 b W 4 z M T M s M z E y f S Z x d W 9 0 O y w m c X V v d D t T Z W N 0 a W 9 u M S 9 G Y X J h Z G F 5 I D E w I D E w X z I r M 1 9 B L 0 F 1 d G 9 S Z W 1 v d m V k Q 2 9 s d W 1 u c z E u e 0 N v b H V t b j M x N C w z M T N 9 J n F 1 b 3 Q 7 L C Z x d W 9 0 O 1 N l Y 3 R p b 2 4 x L 0 Z h c m F k Y X k g M T A g M T B f M i s z X 0 E v Q X V 0 b 1 J l b W 9 2 Z W R D b 2 x 1 b W 5 z M S 5 7 Q 2 9 s d W 1 u M z E 1 L D M x N H 0 m c X V v d D s s J n F 1 b 3 Q 7 U 2 V j d G l v b j E v R m F y Y W R h e S A x M C A x M F 8 y K z N f Q S 9 B d X R v U m V t b 3 Z l Z E N v b H V t b n M x L n t D b 2 x 1 b W 4 z M T Y s M z E 1 f S Z x d W 9 0 O y w m c X V v d D t T Z W N 0 a W 9 u M S 9 G Y X J h Z G F 5 I D E w I D E w X z I r M 1 9 B L 0 F 1 d G 9 S Z W 1 v d m V k Q 2 9 s d W 1 u c z E u e 0 N v b H V t b j M x N y w z M T Z 9 J n F 1 b 3 Q 7 L C Z x d W 9 0 O 1 N l Y 3 R p b 2 4 x L 0 Z h c m F k Y X k g M T A g M T B f M i s z X 0 E v Q X V 0 b 1 J l b W 9 2 Z W R D b 2 x 1 b W 5 z M S 5 7 Q 2 9 s d W 1 u M z E 4 L D M x N 3 0 m c X V v d D s s J n F 1 b 3 Q 7 U 2 V j d G l v b j E v R m F y Y W R h e S A x M C A x M F 8 y K z N f Q S 9 B d X R v U m V t b 3 Z l Z E N v b H V t b n M x L n t D b 2 x 1 b W 4 z M T k s M z E 4 f S Z x d W 9 0 O y w m c X V v d D t T Z W N 0 a W 9 u M S 9 G Y X J h Z G F 5 I D E w I D E w X z I r M 1 9 B L 0 F 1 d G 9 S Z W 1 v d m V k Q 2 9 s d W 1 u c z E u e 0 N v b H V t b j M y M C w z M T l 9 J n F 1 b 3 Q 7 L C Z x d W 9 0 O 1 N l Y 3 R p b 2 4 x L 0 Z h c m F k Y X k g M T A g M T B f M i s z X 0 E v Q X V 0 b 1 J l b W 9 2 Z W R D b 2 x 1 b W 5 z M S 5 7 Q 2 9 s d W 1 u M z I x L D M y M H 0 m c X V v d D s s J n F 1 b 3 Q 7 U 2 V j d G l v b j E v R m F y Y W R h e S A x M C A x M F 8 y K z N f Q S 9 B d X R v U m V t b 3 Z l Z E N v b H V t b n M x L n t D b 2 x 1 b W 4 z M j I s M z I x f S Z x d W 9 0 O y w m c X V v d D t T Z W N 0 a W 9 u M S 9 G Y X J h Z G F 5 I D E w I D E w X z I r M 1 9 B L 0 F 1 d G 9 S Z W 1 v d m V k Q 2 9 s d W 1 u c z E u e 0 N v b H V t b j M y M y w z M j J 9 J n F 1 b 3 Q 7 L C Z x d W 9 0 O 1 N l Y 3 R p b 2 4 x L 0 Z h c m F k Y X k g M T A g M T B f M i s z X 0 E v Q X V 0 b 1 J l b W 9 2 Z W R D b 2 x 1 b W 5 z M S 5 7 Q 2 9 s d W 1 u M z I 0 L D M y M 3 0 m c X V v d D s s J n F 1 b 3 Q 7 U 2 V j d G l v b j E v R m F y Y W R h e S A x M C A x M F 8 y K z N f Q S 9 B d X R v U m V t b 3 Z l Z E N v b H V t b n M x L n t D b 2 x 1 b W 4 z M j U s M z I 0 f S Z x d W 9 0 O y w m c X V v d D t T Z W N 0 a W 9 u M S 9 G Y X J h Z G F 5 I D E w I D E w X z I r M 1 9 B L 0 F 1 d G 9 S Z W 1 v d m V k Q 2 9 s d W 1 u c z E u e 0 N v b H V t b j M y N i w z M j V 9 J n F 1 b 3 Q 7 L C Z x d W 9 0 O 1 N l Y 3 R p b 2 4 x L 0 Z h c m F k Y X k g M T A g M T B f M i s z X 0 E v Q X V 0 b 1 J l b W 9 2 Z W R D b 2 x 1 b W 5 z M S 5 7 Q 2 9 s d W 1 u M z I 3 L D M y N n 0 m c X V v d D s s J n F 1 b 3 Q 7 U 2 V j d G l v b j E v R m F y Y W R h e S A x M C A x M F 8 y K z N f Q S 9 B d X R v U m V t b 3 Z l Z E N v b H V t b n M x L n t D b 2 x 1 b W 4 z M j g s M z I 3 f S Z x d W 9 0 O y w m c X V v d D t T Z W N 0 a W 9 u M S 9 G Y X J h Z G F 5 I D E w I D E w X z I r M 1 9 B L 0 F 1 d G 9 S Z W 1 v d m V k Q 2 9 s d W 1 u c z E u e 0 N v b H V t b j M y O S w z M j h 9 J n F 1 b 3 Q 7 L C Z x d W 9 0 O 1 N l Y 3 R p b 2 4 x L 0 Z h c m F k Y X k g M T A g M T B f M i s z X 0 E v Q X V 0 b 1 J l b W 9 2 Z W R D b 2 x 1 b W 5 z M S 5 7 Q 2 9 s d W 1 u M z M w L D M y O X 0 m c X V v d D s s J n F 1 b 3 Q 7 U 2 V j d G l v b j E v R m F y Y W R h e S A x M C A x M F 8 y K z N f Q S 9 B d X R v U m V t b 3 Z l Z E N v b H V t b n M x L n t D b 2 x 1 b W 4 z M z E s M z M w f S Z x d W 9 0 O y w m c X V v d D t T Z W N 0 a W 9 u M S 9 G Y X J h Z G F 5 I D E w I D E w X z I r M 1 9 B L 0 F 1 d G 9 S Z W 1 v d m V k Q 2 9 s d W 1 u c z E u e 0 N v b H V t b j M z M i w z M z F 9 J n F 1 b 3 Q 7 L C Z x d W 9 0 O 1 N l Y 3 R p b 2 4 x L 0 Z h c m F k Y X k g M T A g M T B f M i s z X 0 E v Q X V 0 b 1 J l b W 9 2 Z W R D b 2 x 1 b W 5 z M S 5 7 Q 2 9 s d W 1 u M z M z L D M z M n 0 m c X V v d D s s J n F 1 b 3 Q 7 U 2 V j d G l v b j E v R m F y Y W R h e S A x M C A x M F 8 y K z N f Q S 9 B d X R v U m V t b 3 Z l Z E N v b H V t b n M x L n t D b 2 x 1 b W 4 z M z Q s M z M z f S Z x d W 9 0 O y w m c X V v d D t T Z W N 0 a W 9 u M S 9 G Y X J h Z G F 5 I D E w I D E w X z I r M 1 9 B L 0 F 1 d G 9 S Z W 1 v d m V k Q 2 9 s d W 1 u c z E u e 0 N v b H V t b j M z N S w z M z R 9 J n F 1 b 3 Q 7 L C Z x d W 9 0 O 1 N l Y 3 R p b 2 4 x L 0 Z h c m F k Y X k g M T A g M T B f M i s z X 0 E v Q X V 0 b 1 J l b W 9 2 Z W R D b 2 x 1 b W 5 z M S 5 7 Q 2 9 s d W 1 u M z M 2 L D M z N X 0 m c X V v d D s s J n F 1 b 3 Q 7 U 2 V j d G l v b j E v R m F y Y W R h e S A x M C A x M F 8 y K z N f Q S 9 B d X R v U m V t b 3 Z l Z E N v b H V t b n M x L n t D b 2 x 1 b W 4 z M z c s M z M 2 f S Z x d W 9 0 O y w m c X V v d D t T Z W N 0 a W 9 u M S 9 G Y X J h Z G F 5 I D E w I D E w X z I r M 1 9 B L 0 F 1 d G 9 S Z W 1 v d m V k Q 2 9 s d W 1 u c z E u e 0 N v b H V t b j M z O C w z M z d 9 J n F 1 b 3 Q 7 L C Z x d W 9 0 O 1 N l Y 3 R p b 2 4 x L 0 Z h c m F k Y X k g M T A g M T B f M i s z X 0 E v Q X V 0 b 1 J l b W 9 2 Z W R D b 2 x 1 b W 5 z M S 5 7 Q 2 9 s d W 1 u M z M 5 L D M z O H 0 m c X V v d D s s J n F 1 b 3 Q 7 U 2 V j d G l v b j E v R m F y Y W R h e S A x M C A x M F 8 y K z N f Q S 9 B d X R v U m V t b 3 Z l Z E N v b H V t b n M x L n t D b 2 x 1 b W 4 z N D A s M z M 5 f S Z x d W 9 0 O y w m c X V v d D t T Z W N 0 a W 9 u M S 9 G Y X J h Z G F 5 I D E w I D E w X z I r M 1 9 B L 0 F 1 d G 9 S Z W 1 v d m V k Q 2 9 s d W 1 u c z E u e 0 N v b H V t b j M 0 M S w z N D B 9 J n F 1 b 3 Q 7 L C Z x d W 9 0 O 1 N l Y 3 R p b 2 4 x L 0 Z h c m F k Y X k g M T A g M T B f M i s z X 0 E v Q X V 0 b 1 J l b W 9 2 Z W R D b 2 x 1 b W 5 z M S 5 7 Q 2 9 s d W 1 u M z Q y L D M 0 M X 0 m c X V v d D s s J n F 1 b 3 Q 7 U 2 V j d G l v b j E v R m F y Y W R h e S A x M C A x M F 8 y K z N f Q S 9 B d X R v U m V t b 3 Z l Z E N v b H V t b n M x L n t D b 2 x 1 b W 4 z N D M s M z Q y f S Z x d W 9 0 O y w m c X V v d D t T Z W N 0 a W 9 u M S 9 G Y X J h Z G F 5 I D E w I D E w X z I r M 1 9 B L 0 F 1 d G 9 S Z W 1 v d m V k Q 2 9 s d W 1 u c z E u e 0 N v b H V t b j M 0 N C w z N D N 9 J n F 1 b 3 Q 7 L C Z x d W 9 0 O 1 N l Y 3 R p b 2 4 x L 0 Z h c m F k Y X k g M T A g M T B f M i s z X 0 E v Q X V 0 b 1 J l b W 9 2 Z W R D b 2 x 1 b W 5 z M S 5 7 Q 2 9 s d W 1 u M z Q 1 L D M 0 N H 0 m c X V v d D s s J n F 1 b 3 Q 7 U 2 V j d G l v b j E v R m F y Y W R h e S A x M C A x M F 8 y K z N f Q S 9 B d X R v U m V t b 3 Z l Z E N v b H V t b n M x L n t D b 2 x 1 b W 4 z N D Y s M z Q 1 f S Z x d W 9 0 O y w m c X V v d D t T Z W N 0 a W 9 u M S 9 G Y X J h Z G F 5 I D E w I D E w X z I r M 1 9 B L 0 F 1 d G 9 S Z W 1 v d m V k Q 2 9 s d W 1 u c z E u e 0 N v b H V t b j M 0 N y w z N D Z 9 J n F 1 b 3 Q 7 L C Z x d W 9 0 O 1 N l Y 3 R p b 2 4 x L 0 Z h c m F k Y X k g M T A g M T B f M i s z X 0 E v Q X V 0 b 1 J l b W 9 2 Z W R D b 2 x 1 b W 5 z M S 5 7 Q 2 9 s d W 1 u M z Q 4 L D M 0 N 3 0 m c X V v d D s s J n F 1 b 3 Q 7 U 2 V j d G l v b j E v R m F y Y W R h e S A x M C A x M F 8 y K z N f Q S 9 B d X R v U m V t b 3 Z l Z E N v b H V t b n M x L n t D b 2 x 1 b W 4 z N D k s M z Q 4 f S Z x d W 9 0 O y w m c X V v d D t T Z W N 0 a W 9 u M S 9 G Y X J h Z G F 5 I D E w I D E w X z I r M 1 9 B L 0 F 1 d G 9 S Z W 1 v d m V k Q 2 9 s d W 1 u c z E u e 0 N v b H V t b j M 1 M C w z N D l 9 J n F 1 b 3 Q 7 L C Z x d W 9 0 O 1 N l Y 3 R p b 2 4 x L 0 Z h c m F k Y X k g M T A g M T B f M i s z X 0 E v Q X V 0 b 1 J l b W 9 2 Z W R D b 2 x 1 b W 5 z M S 5 7 Q 2 9 s d W 1 u M z U x L D M 1 M H 0 m c X V v d D s s J n F 1 b 3 Q 7 U 2 V j d G l v b j E v R m F y Y W R h e S A x M C A x M F 8 y K z N f Q S 9 B d X R v U m V t b 3 Z l Z E N v b H V t b n M x L n t D b 2 x 1 b W 4 z N T I s M z U x f S Z x d W 9 0 O y w m c X V v d D t T Z W N 0 a W 9 u M S 9 G Y X J h Z G F 5 I D E w I D E w X z I r M 1 9 B L 0 F 1 d G 9 S Z W 1 v d m V k Q 2 9 s d W 1 u c z E u e 0 N v b H V t b j M 1 M y w z N T J 9 J n F 1 b 3 Q 7 L C Z x d W 9 0 O 1 N l Y 3 R p b 2 4 x L 0 Z h c m F k Y X k g M T A g M T B f M i s z X 0 E v Q X V 0 b 1 J l b W 9 2 Z W R D b 2 x 1 b W 5 z M S 5 7 Q 2 9 s d W 1 u M z U 0 L D M 1 M 3 0 m c X V v d D s s J n F 1 b 3 Q 7 U 2 V j d G l v b j E v R m F y Y W R h e S A x M C A x M F 8 y K z N f Q S 9 B d X R v U m V t b 3 Z l Z E N v b H V t b n M x L n t D b 2 x 1 b W 4 z N T U s M z U 0 f S Z x d W 9 0 O y w m c X V v d D t T Z W N 0 a W 9 u M S 9 G Y X J h Z G F 5 I D E w I D E w X z I r M 1 9 B L 0 F 1 d G 9 S Z W 1 v d m V k Q 2 9 s d W 1 u c z E u e 0 N v b H V t b j M 1 N i w z N T V 9 J n F 1 b 3 Q 7 L C Z x d W 9 0 O 1 N l Y 3 R p b 2 4 x L 0 Z h c m F k Y X k g M T A g M T B f M i s z X 0 E v Q X V 0 b 1 J l b W 9 2 Z W R D b 2 x 1 b W 5 z M S 5 7 Q 2 9 s d W 1 u M z U 3 L D M 1 N n 0 m c X V v d D s s J n F 1 b 3 Q 7 U 2 V j d G l v b j E v R m F y Y W R h e S A x M C A x M F 8 y K z N f Q S 9 B d X R v U m V t b 3 Z l Z E N v b H V t b n M x L n t D b 2 x 1 b W 4 z N T g s M z U 3 f S Z x d W 9 0 O y w m c X V v d D t T Z W N 0 a W 9 u M S 9 G Y X J h Z G F 5 I D E w I D E w X z I r M 1 9 B L 0 F 1 d G 9 S Z W 1 v d m V k Q 2 9 s d W 1 u c z E u e 0 N v b H V t b j M 1 O S w z N T h 9 J n F 1 b 3 Q 7 L C Z x d W 9 0 O 1 N l Y 3 R p b 2 4 x L 0 Z h c m F k Y X k g M T A g M T B f M i s z X 0 E v Q X V 0 b 1 J l b W 9 2 Z W R D b 2 x 1 b W 5 z M S 5 7 Q 2 9 s d W 1 u M z Y w L D M 1 O X 0 m c X V v d D s s J n F 1 b 3 Q 7 U 2 V j d G l v b j E v R m F y Y W R h e S A x M C A x M F 8 y K z N f Q S 9 B d X R v U m V t b 3 Z l Z E N v b H V t b n M x L n t D b 2 x 1 b W 4 z N j E s M z Y w f S Z x d W 9 0 O y w m c X V v d D t T Z W N 0 a W 9 u M S 9 G Y X J h Z G F 5 I D E w I D E w X z I r M 1 9 B L 0 F 1 d G 9 S Z W 1 v d m V k Q 2 9 s d W 1 u c z E u e 0 N v b H V t b j M 2 M i w z N j F 9 J n F 1 b 3 Q 7 L C Z x d W 9 0 O 1 N l Y 3 R p b 2 4 x L 0 Z h c m F k Y X k g M T A g M T B f M i s z X 0 E v Q X V 0 b 1 J l b W 9 2 Z W R D b 2 x 1 b W 5 z M S 5 7 Q 2 9 s d W 1 u M z Y z L D M 2 M n 0 m c X V v d D s s J n F 1 b 3 Q 7 U 2 V j d G l v b j E v R m F y Y W R h e S A x M C A x M F 8 y K z N f Q S 9 B d X R v U m V t b 3 Z l Z E N v b H V t b n M x L n t D b 2 x 1 b W 4 z N j Q s M z Y z f S Z x d W 9 0 O y w m c X V v d D t T Z W N 0 a W 9 u M S 9 G Y X J h Z G F 5 I D E w I D E w X z I r M 1 9 B L 0 F 1 d G 9 S Z W 1 v d m V k Q 2 9 s d W 1 u c z E u e 0 N v b H V t b j M 2 N S w z N j R 9 J n F 1 b 3 Q 7 L C Z x d W 9 0 O 1 N l Y 3 R p b 2 4 x L 0 Z h c m F k Y X k g M T A g M T B f M i s z X 0 E v Q X V 0 b 1 J l b W 9 2 Z W R D b 2 x 1 b W 5 z M S 5 7 Q 2 9 s d W 1 u M z Y 2 L D M 2 N X 0 m c X V v d D s s J n F 1 b 3 Q 7 U 2 V j d G l v b j E v R m F y Y W R h e S A x M C A x M F 8 y K z N f Q S 9 B d X R v U m V t b 3 Z l Z E N v b H V t b n M x L n t D b 2 x 1 b W 4 z N j c s M z Y 2 f S Z x d W 9 0 O y w m c X V v d D t T Z W N 0 a W 9 u M S 9 G Y X J h Z G F 5 I D E w I D E w X z I r M 1 9 B L 0 F 1 d G 9 S Z W 1 v d m V k Q 2 9 s d W 1 u c z E u e 0 N v b H V t b j M 2 O C w z N j d 9 J n F 1 b 3 Q 7 L C Z x d W 9 0 O 1 N l Y 3 R p b 2 4 x L 0 Z h c m F k Y X k g M T A g M T B f M i s z X 0 E v Q X V 0 b 1 J l b W 9 2 Z W R D b 2 x 1 b W 5 z M S 5 7 Q 2 9 s d W 1 u M z Y 5 L D M 2 O H 0 m c X V v d D s s J n F 1 b 3 Q 7 U 2 V j d G l v b j E v R m F y Y W R h e S A x M C A x M F 8 y K z N f Q S 9 B d X R v U m V t b 3 Z l Z E N v b H V t b n M x L n t D b 2 x 1 b W 4 z N z A s M z Y 5 f S Z x d W 9 0 O y w m c X V v d D t T Z W N 0 a W 9 u M S 9 G Y X J h Z G F 5 I D E w I D E w X z I r M 1 9 B L 0 F 1 d G 9 S Z W 1 v d m V k Q 2 9 s d W 1 u c z E u e 0 N v b H V t b j M 3 M S w z N z B 9 J n F 1 b 3 Q 7 L C Z x d W 9 0 O 1 N l Y 3 R p b 2 4 x L 0 Z h c m F k Y X k g M T A g M T B f M i s z X 0 E v Q X V 0 b 1 J l b W 9 2 Z W R D b 2 x 1 b W 5 z M S 5 7 Q 2 9 s d W 1 u M z c y L D M 3 M X 0 m c X V v d D s s J n F 1 b 3 Q 7 U 2 V j d G l v b j E v R m F y Y W R h e S A x M C A x M F 8 y K z N f Q S 9 B d X R v U m V t b 3 Z l Z E N v b H V t b n M x L n t D b 2 x 1 b W 4 z N z M s M z c y f S Z x d W 9 0 O y w m c X V v d D t T Z W N 0 a W 9 u M S 9 G Y X J h Z G F 5 I D E w I D E w X z I r M 1 9 B L 0 F 1 d G 9 S Z W 1 v d m V k Q 2 9 s d W 1 u c z E u e 0 N v b H V t b j M 3 N C w z N z N 9 J n F 1 b 3 Q 7 L C Z x d W 9 0 O 1 N l Y 3 R p b 2 4 x L 0 Z h c m F k Y X k g M T A g M T B f M i s z X 0 E v Q X V 0 b 1 J l b W 9 2 Z W R D b 2 x 1 b W 5 z M S 5 7 Q 2 9 s d W 1 u M z c 1 L D M 3 N H 0 m c X V v d D s s J n F 1 b 3 Q 7 U 2 V j d G l v b j E v R m F y Y W R h e S A x M C A x M F 8 y K z N f Q S 9 B d X R v U m V t b 3 Z l Z E N v b H V t b n M x L n t D b 2 x 1 b W 4 z N z Y s M z c 1 f S Z x d W 9 0 O y w m c X V v d D t T Z W N 0 a W 9 u M S 9 G Y X J h Z G F 5 I D E w I D E w X z I r M 1 9 B L 0 F 1 d G 9 S Z W 1 v d m V k Q 2 9 s d W 1 u c z E u e 0 N v b H V t b j M 3 N y w z N z Z 9 J n F 1 b 3 Q 7 L C Z x d W 9 0 O 1 N l Y 3 R p b 2 4 x L 0 Z h c m F k Y X k g M T A g M T B f M i s z X 0 E v Q X V 0 b 1 J l b W 9 2 Z W R D b 2 x 1 b W 5 z M S 5 7 Q 2 9 s d W 1 u M z c 4 L D M 3 N 3 0 m c X V v d D s s J n F 1 b 3 Q 7 U 2 V j d G l v b j E v R m F y Y W R h e S A x M C A x M F 8 y K z N f Q S 9 B d X R v U m V t b 3 Z l Z E N v b H V t b n M x L n t D b 2 x 1 b W 4 z N z k s M z c 4 f S Z x d W 9 0 O y w m c X V v d D t T Z W N 0 a W 9 u M S 9 G Y X J h Z G F 5 I D E w I D E w X z I r M 1 9 B L 0 F 1 d G 9 S Z W 1 v d m V k Q 2 9 s d W 1 u c z E u e 0 N v b H V t b j M 4 M C w z N z l 9 J n F 1 b 3 Q 7 L C Z x d W 9 0 O 1 N l Y 3 R p b 2 4 x L 0 Z h c m F k Y X k g M T A g M T B f M i s z X 0 E v Q X V 0 b 1 J l b W 9 2 Z W R D b 2 x 1 b W 5 z M S 5 7 Q 2 9 s d W 1 u M z g x L D M 4 M H 0 m c X V v d D s s J n F 1 b 3 Q 7 U 2 V j d G l v b j E v R m F y Y W R h e S A x M C A x M F 8 y K z N f Q S 9 B d X R v U m V t b 3 Z l Z E N v b H V t b n M x L n t D b 2 x 1 b W 4 z O D I s M z g x f S Z x d W 9 0 O y w m c X V v d D t T Z W N 0 a W 9 u M S 9 G Y X J h Z G F 5 I D E w I D E w X z I r M 1 9 B L 0 F 1 d G 9 S Z W 1 v d m V k Q 2 9 s d W 1 u c z E u e 0 N v b H V t b j M 4 M y w z O D J 9 J n F 1 b 3 Q 7 L C Z x d W 9 0 O 1 N l Y 3 R p b 2 4 x L 0 Z h c m F k Y X k g M T A g M T B f M i s z X 0 E v Q X V 0 b 1 J l b W 9 2 Z W R D b 2 x 1 b W 5 z M S 5 7 Q 2 9 s d W 1 u M z g 0 L D M 4 M 3 0 m c X V v d D s s J n F 1 b 3 Q 7 U 2 V j d G l v b j E v R m F y Y W R h e S A x M C A x M F 8 y K z N f Q S 9 B d X R v U m V t b 3 Z l Z E N v b H V t b n M x L n t D b 2 x 1 b W 4 z O D U s M z g 0 f S Z x d W 9 0 O y w m c X V v d D t T Z W N 0 a W 9 u M S 9 G Y X J h Z G F 5 I D E w I D E w X z I r M 1 9 B L 0 F 1 d G 9 S Z W 1 v d m V k Q 2 9 s d W 1 u c z E u e 0 N v b H V t b j M 4 N i w z O D V 9 J n F 1 b 3 Q 7 L C Z x d W 9 0 O 1 N l Y 3 R p b 2 4 x L 0 Z h c m F k Y X k g M T A g M T B f M i s z X 0 E v Q X V 0 b 1 J l b W 9 2 Z W R D b 2 x 1 b W 5 z M S 5 7 Q 2 9 s d W 1 u M z g 3 L D M 4 N n 0 m c X V v d D s s J n F 1 b 3 Q 7 U 2 V j d G l v b j E v R m F y Y W R h e S A x M C A x M F 8 y K z N f Q S 9 B d X R v U m V t b 3 Z l Z E N v b H V t b n M x L n t D b 2 x 1 b W 4 z O D g s M z g 3 f S Z x d W 9 0 O y w m c X V v d D t T Z W N 0 a W 9 u M S 9 G Y X J h Z G F 5 I D E w I D E w X z I r M 1 9 B L 0 F 1 d G 9 S Z W 1 v d m V k Q 2 9 s d W 1 u c z E u e 0 N v b H V t b j M 4 O S w z O D h 9 J n F 1 b 3 Q 7 L C Z x d W 9 0 O 1 N l Y 3 R p b 2 4 x L 0 Z h c m F k Y X k g M T A g M T B f M i s z X 0 E v Q X V 0 b 1 J l b W 9 2 Z W R D b 2 x 1 b W 5 z M S 5 7 Q 2 9 s d W 1 u M z k w L D M 4 O X 0 m c X V v d D s s J n F 1 b 3 Q 7 U 2 V j d G l v b j E v R m F y Y W R h e S A x M C A x M F 8 y K z N f Q S 9 B d X R v U m V t b 3 Z l Z E N v b H V t b n M x L n t D b 2 x 1 b W 4 z O T E s M z k w f S Z x d W 9 0 O y w m c X V v d D t T Z W N 0 a W 9 u M S 9 G Y X J h Z G F 5 I D E w I D E w X z I r M 1 9 B L 0 F 1 d G 9 S Z W 1 v d m V k Q 2 9 s d W 1 u c z E u e 0 N v b H V t b j M 5 M i w z O T F 9 J n F 1 b 3 Q 7 L C Z x d W 9 0 O 1 N l Y 3 R p b 2 4 x L 0 Z h c m F k Y X k g M T A g M T B f M i s z X 0 E v Q X V 0 b 1 J l b W 9 2 Z W R D b 2 x 1 b W 5 z M S 5 7 Q 2 9 s d W 1 u M z k z L D M 5 M n 0 m c X V v d D s s J n F 1 b 3 Q 7 U 2 V j d G l v b j E v R m F y Y W R h e S A x M C A x M F 8 y K z N f Q S 9 B d X R v U m V t b 3 Z l Z E N v b H V t b n M x L n t D b 2 x 1 b W 4 z O T Q s M z k z f S Z x d W 9 0 O y w m c X V v d D t T Z W N 0 a W 9 u M S 9 G Y X J h Z G F 5 I D E w I D E w X z I r M 1 9 B L 0 F 1 d G 9 S Z W 1 v d m V k Q 2 9 s d W 1 u c z E u e 0 N v b H V t b j M 5 N S w z O T R 9 J n F 1 b 3 Q 7 L C Z x d W 9 0 O 1 N l Y 3 R p b 2 4 x L 0 Z h c m F k Y X k g M T A g M T B f M i s z X 0 E v Q X V 0 b 1 J l b W 9 2 Z W R D b 2 x 1 b W 5 z M S 5 7 Q 2 9 s d W 1 u M z k 2 L D M 5 N X 0 m c X V v d D s s J n F 1 b 3 Q 7 U 2 V j d G l v b j E v R m F y Y W R h e S A x M C A x M F 8 y K z N f Q S 9 B d X R v U m V t b 3 Z l Z E N v b H V t b n M x L n t D b 2 x 1 b W 4 z O T c s M z k 2 f S Z x d W 9 0 O y w m c X V v d D t T Z W N 0 a W 9 u M S 9 G Y X J h Z G F 5 I D E w I D E w X z I r M 1 9 B L 0 F 1 d G 9 S Z W 1 v d m V k Q 2 9 s d W 1 u c z E u e 0 N v b H V t b j M 5 O C w z O T d 9 J n F 1 b 3 Q 7 L C Z x d W 9 0 O 1 N l Y 3 R p b 2 4 x L 0 Z h c m F k Y X k g M T A g M T B f M i s z X 0 E v Q X V 0 b 1 J l b W 9 2 Z W R D b 2 x 1 b W 5 z M S 5 7 Q 2 9 s d W 1 u M z k 5 L D M 5 O H 0 m c X V v d D s s J n F 1 b 3 Q 7 U 2 V j d G l v b j E v R m F y Y W R h e S A x M C A x M F 8 y K z N f Q S 9 B d X R v U m V t b 3 Z l Z E N v b H V t b n M x L n t D b 2 x 1 b W 4 0 M D A s M z k 5 f S Z x d W 9 0 O y w m c X V v d D t T Z W N 0 a W 9 u M S 9 G Y X J h Z G F 5 I D E w I D E w X z I r M 1 9 B L 0 F 1 d G 9 S Z W 1 v d m V k Q 2 9 s d W 1 u c z E u e 0 N v b H V t b j Q w M S w 0 M D B 9 J n F 1 b 3 Q 7 L C Z x d W 9 0 O 1 N l Y 3 R p b 2 4 x L 0 Z h c m F k Y X k g M T A g M T B f M i s z X 0 E v Q X V 0 b 1 J l b W 9 2 Z W R D b 2 x 1 b W 5 z M S 5 7 Q 2 9 s d W 1 u N D A y L D Q w M X 0 m c X V v d D s s J n F 1 b 3 Q 7 U 2 V j d G l v b j E v R m F y Y W R h e S A x M C A x M F 8 y K z N f Q S 9 B d X R v U m V t b 3 Z l Z E N v b H V t b n M x L n t D b 2 x 1 b W 4 0 M D M s N D A y f S Z x d W 9 0 O y w m c X V v d D t T Z W N 0 a W 9 u M S 9 G Y X J h Z G F 5 I D E w I D E w X z I r M 1 9 B L 0 F 1 d G 9 S Z W 1 v d m V k Q 2 9 s d W 1 u c z E u e 0 N v b H V t b j Q w N C w 0 M D N 9 J n F 1 b 3 Q 7 L C Z x d W 9 0 O 1 N l Y 3 R p b 2 4 x L 0 Z h c m F k Y X k g M T A g M T B f M i s z X 0 E v Q X V 0 b 1 J l b W 9 2 Z W R D b 2 x 1 b W 5 z M S 5 7 Q 2 9 s d W 1 u N D A 1 L D Q w N H 0 m c X V v d D s s J n F 1 b 3 Q 7 U 2 V j d G l v b j E v R m F y Y W R h e S A x M C A x M F 8 y K z N f Q S 9 B d X R v U m V t b 3 Z l Z E N v b H V t b n M x L n t D b 2 x 1 b W 4 0 M D Y s N D A 1 f S Z x d W 9 0 O y w m c X V v d D t T Z W N 0 a W 9 u M S 9 G Y X J h Z G F 5 I D E w I D E w X z I r M 1 9 B L 0 F 1 d G 9 S Z W 1 v d m V k Q 2 9 s d W 1 u c z E u e 0 N v b H V t b j Q w N y w 0 M D Z 9 J n F 1 b 3 Q 7 L C Z x d W 9 0 O 1 N l Y 3 R p b 2 4 x L 0 Z h c m F k Y X k g M T A g M T B f M i s z X 0 E v Q X V 0 b 1 J l b W 9 2 Z W R D b 2 x 1 b W 5 z M S 5 7 Q 2 9 s d W 1 u N D A 4 L D Q w N 3 0 m c X V v d D s s J n F 1 b 3 Q 7 U 2 V j d G l v b j E v R m F y Y W R h e S A x M C A x M F 8 y K z N f Q S 9 B d X R v U m V t b 3 Z l Z E N v b H V t b n M x L n t D b 2 x 1 b W 4 0 M D k s N D A 4 f S Z x d W 9 0 O y w m c X V v d D t T Z W N 0 a W 9 u M S 9 G Y X J h Z G F 5 I D E w I D E w X z I r M 1 9 B L 0 F 1 d G 9 S Z W 1 v d m V k Q 2 9 s d W 1 u c z E u e 0 N v b H V t b j Q x M C w 0 M D l 9 J n F 1 b 3 Q 7 L C Z x d W 9 0 O 1 N l Y 3 R p b 2 4 x L 0 Z h c m F k Y X k g M T A g M T B f M i s z X 0 E v Q X V 0 b 1 J l b W 9 2 Z W R D b 2 x 1 b W 5 z M S 5 7 Q 2 9 s d W 1 u N D E x L D Q x M H 0 m c X V v d D s s J n F 1 b 3 Q 7 U 2 V j d G l v b j E v R m F y Y W R h e S A x M C A x M F 8 y K z N f Q S 9 B d X R v U m V t b 3 Z l Z E N v b H V t b n M x L n t D b 2 x 1 b W 4 0 M T I s N D E x f S Z x d W 9 0 O y w m c X V v d D t T Z W N 0 a W 9 u M S 9 G Y X J h Z G F 5 I D E w I D E w X z I r M 1 9 B L 0 F 1 d G 9 S Z W 1 v d m V k Q 2 9 s d W 1 u c z E u e 0 N v b H V t b j Q x M y w 0 M T J 9 J n F 1 b 3 Q 7 L C Z x d W 9 0 O 1 N l Y 3 R p b 2 4 x L 0 Z h c m F k Y X k g M T A g M T B f M i s z X 0 E v Q X V 0 b 1 J l b W 9 2 Z W R D b 2 x 1 b W 5 z M S 5 7 Q 2 9 s d W 1 u N D E 0 L D Q x M 3 0 m c X V v d D s s J n F 1 b 3 Q 7 U 2 V j d G l v b j E v R m F y Y W R h e S A x M C A x M F 8 y K z N f Q S 9 B d X R v U m V t b 3 Z l Z E N v b H V t b n M x L n t D b 2 x 1 b W 4 0 M T U s N D E 0 f S Z x d W 9 0 O y w m c X V v d D t T Z W N 0 a W 9 u M S 9 G Y X J h Z G F 5 I D E w I D E w X z I r M 1 9 B L 0 F 1 d G 9 S Z W 1 v d m V k Q 2 9 s d W 1 u c z E u e 0 N v b H V t b j Q x N i w 0 M T V 9 J n F 1 b 3 Q 7 L C Z x d W 9 0 O 1 N l Y 3 R p b 2 4 x L 0 Z h c m F k Y X k g M T A g M T B f M i s z X 0 E v Q X V 0 b 1 J l b W 9 2 Z W R D b 2 x 1 b W 5 z M S 5 7 Q 2 9 s d W 1 u N D E 3 L D Q x N n 0 m c X V v d D s s J n F 1 b 3 Q 7 U 2 V j d G l v b j E v R m F y Y W R h e S A x M C A x M F 8 y K z N f Q S 9 B d X R v U m V t b 3 Z l Z E N v b H V t b n M x L n t D b 2 x 1 b W 4 0 M T g s N D E 3 f S Z x d W 9 0 O y w m c X V v d D t T Z W N 0 a W 9 u M S 9 G Y X J h Z G F 5 I D E w I D E w X z I r M 1 9 B L 0 F 1 d G 9 S Z W 1 v d m V k Q 2 9 s d W 1 u c z E u e 0 N v b H V t b j Q x O S w 0 M T h 9 J n F 1 b 3 Q 7 L C Z x d W 9 0 O 1 N l Y 3 R p b 2 4 x L 0 Z h c m F k Y X k g M T A g M T B f M i s z X 0 E v Q X V 0 b 1 J l b W 9 2 Z W R D b 2 x 1 b W 5 z M S 5 7 Q 2 9 s d W 1 u N D I w L D Q x O X 0 m c X V v d D s s J n F 1 b 3 Q 7 U 2 V j d G l v b j E v R m F y Y W R h e S A x M C A x M F 8 y K z N f Q S 9 B d X R v U m V t b 3 Z l Z E N v b H V t b n M x L n t D b 2 x 1 b W 4 0 M j E s N D I w f S Z x d W 9 0 O y w m c X V v d D t T Z W N 0 a W 9 u M S 9 G Y X J h Z G F 5 I D E w I D E w X z I r M 1 9 B L 0 F 1 d G 9 S Z W 1 v d m V k Q 2 9 s d W 1 u c z E u e 0 N v b H V t b j Q y M i w 0 M j F 9 J n F 1 b 3 Q 7 L C Z x d W 9 0 O 1 N l Y 3 R p b 2 4 x L 0 Z h c m F k Y X k g M T A g M T B f M i s z X 0 E v Q X V 0 b 1 J l b W 9 2 Z W R D b 2 x 1 b W 5 z M S 5 7 Q 2 9 s d W 1 u N D I z L D Q y M n 0 m c X V v d D s s J n F 1 b 3 Q 7 U 2 V j d G l v b j E v R m F y Y W R h e S A x M C A x M F 8 y K z N f Q S 9 B d X R v U m V t b 3 Z l Z E N v b H V t b n M x L n t D b 2 x 1 b W 4 0 M j Q s N D I z f S Z x d W 9 0 O y w m c X V v d D t T Z W N 0 a W 9 u M S 9 G Y X J h Z G F 5 I D E w I D E w X z I r M 1 9 B L 0 F 1 d G 9 S Z W 1 v d m V k Q 2 9 s d W 1 u c z E u e 0 N v b H V t b j Q y N S w 0 M j R 9 J n F 1 b 3 Q 7 L C Z x d W 9 0 O 1 N l Y 3 R p b 2 4 x L 0 Z h c m F k Y X k g M T A g M T B f M i s z X 0 E v Q X V 0 b 1 J l b W 9 2 Z W R D b 2 x 1 b W 5 z M S 5 7 Q 2 9 s d W 1 u N D I 2 L D Q y N X 0 m c X V v d D s s J n F 1 b 3 Q 7 U 2 V j d G l v b j E v R m F y Y W R h e S A x M C A x M F 8 y K z N f Q S 9 B d X R v U m V t b 3 Z l Z E N v b H V t b n M x L n t D b 2 x 1 b W 4 0 M j c s N D I 2 f S Z x d W 9 0 O y w m c X V v d D t T Z W N 0 a W 9 u M S 9 G Y X J h Z G F 5 I D E w I D E w X z I r M 1 9 B L 0 F 1 d G 9 S Z W 1 v d m V k Q 2 9 s d W 1 u c z E u e 0 N v b H V t b j Q y O C w 0 M j d 9 J n F 1 b 3 Q 7 L C Z x d W 9 0 O 1 N l Y 3 R p b 2 4 x L 0 Z h c m F k Y X k g M T A g M T B f M i s z X 0 E v Q X V 0 b 1 J l b W 9 2 Z W R D b 2 x 1 b W 5 z M S 5 7 Q 2 9 s d W 1 u N D I 5 L D Q y O H 0 m c X V v d D s s J n F 1 b 3 Q 7 U 2 V j d G l v b j E v R m F y Y W R h e S A x M C A x M F 8 y K z N f Q S 9 B d X R v U m V t b 3 Z l Z E N v b H V t b n M x L n t D b 2 x 1 b W 4 0 M z A s N D I 5 f S Z x d W 9 0 O y w m c X V v d D t T Z W N 0 a W 9 u M S 9 G Y X J h Z G F 5 I D E w I D E w X z I r M 1 9 B L 0 F 1 d G 9 S Z W 1 v d m V k Q 2 9 s d W 1 u c z E u e 0 N v b H V t b j Q z M S w 0 M z B 9 J n F 1 b 3 Q 7 L C Z x d W 9 0 O 1 N l Y 3 R p b 2 4 x L 0 Z h c m F k Y X k g M T A g M T B f M i s z X 0 E v Q X V 0 b 1 J l b W 9 2 Z W R D b 2 x 1 b W 5 z M S 5 7 Q 2 9 s d W 1 u N D M y L D Q z M X 0 m c X V v d D s s J n F 1 b 3 Q 7 U 2 V j d G l v b j E v R m F y Y W R h e S A x M C A x M F 8 y K z N f Q S 9 B d X R v U m V t b 3 Z l Z E N v b H V t b n M x L n t D b 2 x 1 b W 4 0 M z M s N D M y f S Z x d W 9 0 O y w m c X V v d D t T Z W N 0 a W 9 u M S 9 G Y X J h Z G F 5 I D E w I D E w X z I r M 1 9 B L 0 F 1 d G 9 S Z W 1 v d m V k Q 2 9 s d W 1 u c z E u e 0 N v b H V t b j Q z N C w 0 M z N 9 J n F 1 b 3 Q 7 L C Z x d W 9 0 O 1 N l Y 3 R p b 2 4 x L 0 Z h c m F k Y X k g M T A g M T B f M i s z X 0 E v Q X V 0 b 1 J l b W 9 2 Z W R D b 2 x 1 b W 5 z M S 5 7 Q 2 9 s d W 1 u N D M 1 L D Q z N H 0 m c X V v d D s s J n F 1 b 3 Q 7 U 2 V j d G l v b j E v R m F y Y W R h e S A x M C A x M F 8 y K z N f Q S 9 B d X R v U m V t b 3 Z l Z E N v b H V t b n M x L n t D b 2 x 1 b W 4 0 M z Y s N D M 1 f S Z x d W 9 0 O y w m c X V v d D t T Z W N 0 a W 9 u M S 9 G Y X J h Z G F 5 I D E w I D E w X z I r M 1 9 B L 0 F 1 d G 9 S Z W 1 v d m V k Q 2 9 s d W 1 u c z E u e 0 N v b H V t b j Q z N y w 0 M z Z 9 J n F 1 b 3 Q 7 L C Z x d W 9 0 O 1 N l Y 3 R p b 2 4 x L 0 Z h c m F k Y X k g M T A g M T B f M i s z X 0 E v Q X V 0 b 1 J l b W 9 2 Z W R D b 2 x 1 b W 5 z M S 5 7 Q 2 9 s d W 1 u N D M 4 L D Q z N 3 0 m c X V v d D s s J n F 1 b 3 Q 7 U 2 V j d G l v b j E v R m F y Y W R h e S A x M C A x M F 8 y K z N f Q S 9 B d X R v U m V t b 3 Z l Z E N v b H V t b n M x L n t D b 2 x 1 b W 4 0 M z k s N D M 4 f S Z x d W 9 0 O y w m c X V v d D t T Z W N 0 a W 9 u M S 9 G Y X J h Z G F 5 I D E w I D E w X z I r M 1 9 B L 0 F 1 d G 9 S Z W 1 v d m V k Q 2 9 s d W 1 u c z E u e 0 N v b H V t b j Q 0 M C w 0 M z l 9 J n F 1 b 3 Q 7 L C Z x d W 9 0 O 1 N l Y 3 R p b 2 4 x L 0 Z h c m F k Y X k g M T A g M T B f M i s z X 0 E v Q X V 0 b 1 J l b W 9 2 Z W R D b 2 x 1 b W 5 z M S 5 7 Q 2 9 s d W 1 u N D Q x L D Q 0 M H 0 m c X V v d D s s J n F 1 b 3 Q 7 U 2 V j d G l v b j E v R m F y Y W R h e S A x M C A x M F 8 y K z N f Q S 9 B d X R v U m V t b 3 Z l Z E N v b H V t b n M x L n t D b 2 x 1 b W 4 0 N D I s N D Q x f S Z x d W 9 0 O y w m c X V v d D t T Z W N 0 a W 9 u M S 9 G Y X J h Z G F 5 I D E w I D E w X z I r M 1 9 B L 0 F 1 d G 9 S Z W 1 v d m V k Q 2 9 s d W 1 u c z E u e 0 N v b H V t b j Q 0 M y w 0 N D J 9 J n F 1 b 3 Q 7 L C Z x d W 9 0 O 1 N l Y 3 R p b 2 4 x L 0 Z h c m F k Y X k g M T A g M T B f M i s z X 0 E v Q X V 0 b 1 J l b W 9 2 Z W R D b 2 x 1 b W 5 z M S 5 7 Q 2 9 s d W 1 u N D Q 0 L D Q 0 M 3 0 m c X V v d D s s J n F 1 b 3 Q 7 U 2 V j d G l v b j E v R m F y Y W R h e S A x M C A x M F 8 y K z N f Q S 9 B d X R v U m V t b 3 Z l Z E N v b H V t b n M x L n t D b 2 x 1 b W 4 0 N D U s N D Q 0 f S Z x d W 9 0 O y w m c X V v d D t T Z W N 0 a W 9 u M S 9 G Y X J h Z G F 5 I D E w I D E w X z I r M 1 9 B L 0 F 1 d G 9 S Z W 1 v d m V k Q 2 9 s d W 1 u c z E u e 0 N v b H V t b j Q 0 N i w 0 N D V 9 J n F 1 b 3 Q 7 L C Z x d W 9 0 O 1 N l Y 3 R p b 2 4 x L 0 Z h c m F k Y X k g M T A g M T B f M i s z X 0 E v Q X V 0 b 1 J l b W 9 2 Z W R D b 2 x 1 b W 5 z M S 5 7 Q 2 9 s d W 1 u N D Q 3 L D Q 0 N n 0 m c X V v d D s s J n F 1 b 3 Q 7 U 2 V j d G l v b j E v R m F y Y W R h e S A x M C A x M F 8 y K z N f Q S 9 B d X R v U m V t b 3 Z l Z E N v b H V t b n M x L n t D b 2 x 1 b W 4 0 N D g s N D Q 3 f S Z x d W 9 0 O y w m c X V v d D t T Z W N 0 a W 9 u M S 9 G Y X J h Z G F 5 I D E w I D E w X z I r M 1 9 B L 0 F 1 d G 9 S Z W 1 v d m V k Q 2 9 s d W 1 u c z E u e 0 N v b H V t b j Q 0 O S w 0 N D h 9 J n F 1 b 3 Q 7 L C Z x d W 9 0 O 1 N l Y 3 R p b 2 4 x L 0 Z h c m F k Y X k g M T A g M T B f M i s z X 0 E v Q X V 0 b 1 J l b W 9 2 Z W R D b 2 x 1 b W 5 z M S 5 7 Q 2 9 s d W 1 u N D U w L D Q 0 O X 0 m c X V v d D s s J n F 1 b 3 Q 7 U 2 V j d G l v b j E v R m F y Y W R h e S A x M C A x M F 8 y K z N f Q S 9 B d X R v U m V t b 3 Z l Z E N v b H V t b n M x L n t D b 2 x 1 b W 4 0 N T E s N D U w f S Z x d W 9 0 O y w m c X V v d D t T Z W N 0 a W 9 u M S 9 G Y X J h Z G F 5 I D E w I D E w X z I r M 1 9 B L 0 F 1 d G 9 S Z W 1 v d m V k Q 2 9 s d W 1 u c z E u e 0 N v b H V t b j Q 1 M i w 0 N T F 9 J n F 1 b 3 Q 7 L C Z x d W 9 0 O 1 N l Y 3 R p b 2 4 x L 0 Z h c m F k Y X k g M T A g M T B f M i s z X 0 E v Q X V 0 b 1 J l b W 9 2 Z W R D b 2 x 1 b W 5 z M S 5 7 Q 2 9 s d W 1 u N D U z L D Q 1 M n 0 m c X V v d D s s J n F 1 b 3 Q 7 U 2 V j d G l v b j E v R m F y Y W R h e S A x M C A x M F 8 y K z N f Q S 9 B d X R v U m V t b 3 Z l Z E N v b H V t b n M x L n t D b 2 x 1 b W 4 0 N T Q s N D U z f S Z x d W 9 0 O y w m c X V v d D t T Z W N 0 a W 9 u M S 9 G Y X J h Z G F 5 I D E w I D E w X z I r M 1 9 B L 0 F 1 d G 9 S Z W 1 v d m V k Q 2 9 s d W 1 u c z E u e 0 N v b H V t b j Q 1 N S w 0 N T R 9 J n F 1 b 3 Q 7 L C Z x d W 9 0 O 1 N l Y 3 R p b 2 4 x L 0 Z h c m F k Y X k g M T A g M T B f M i s z X 0 E v Q X V 0 b 1 J l b W 9 2 Z W R D b 2 x 1 b W 5 z M S 5 7 Q 2 9 s d W 1 u N D U 2 L D Q 1 N X 0 m c X V v d D s s J n F 1 b 3 Q 7 U 2 V j d G l v b j E v R m F y Y W R h e S A x M C A x M F 8 y K z N f Q S 9 B d X R v U m V t b 3 Z l Z E N v b H V t b n M x L n t D b 2 x 1 b W 4 0 N T c s N D U 2 f S Z x d W 9 0 O y w m c X V v d D t T Z W N 0 a W 9 u M S 9 G Y X J h Z G F 5 I D E w I D E w X z I r M 1 9 B L 0 F 1 d G 9 S Z W 1 v d m V k Q 2 9 s d W 1 u c z E u e 0 N v b H V t b j Q 1 O C w 0 N T d 9 J n F 1 b 3 Q 7 L C Z x d W 9 0 O 1 N l Y 3 R p b 2 4 x L 0 Z h c m F k Y X k g M T A g M T B f M i s z X 0 E v Q X V 0 b 1 J l b W 9 2 Z W R D b 2 x 1 b W 5 z M S 5 7 Q 2 9 s d W 1 u N D U 5 L D Q 1 O H 0 m c X V v d D s s J n F 1 b 3 Q 7 U 2 V j d G l v b j E v R m F y Y W R h e S A x M C A x M F 8 y K z N f Q S 9 B d X R v U m V t b 3 Z l Z E N v b H V t b n M x L n t D b 2 x 1 b W 4 0 N j A s N D U 5 f S Z x d W 9 0 O y w m c X V v d D t T Z W N 0 a W 9 u M S 9 G Y X J h Z G F 5 I D E w I D E w X z I r M 1 9 B L 0 F 1 d G 9 S Z W 1 v d m V k Q 2 9 s d W 1 u c z E u e 0 N v b H V t b j Q 2 M S w 0 N j B 9 J n F 1 b 3 Q 7 L C Z x d W 9 0 O 1 N l Y 3 R p b 2 4 x L 0 Z h c m F k Y X k g M T A g M T B f M i s z X 0 E v Q X V 0 b 1 J l b W 9 2 Z W R D b 2 x 1 b W 5 z M S 5 7 Q 2 9 s d W 1 u N D Y y L D Q 2 M X 0 m c X V v d D s s J n F 1 b 3 Q 7 U 2 V j d G l v b j E v R m F y Y W R h e S A x M C A x M F 8 y K z N f Q S 9 B d X R v U m V t b 3 Z l Z E N v b H V t b n M x L n t D b 2 x 1 b W 4 0 N j M s N D Y y f S Z x d W 9 0 O y w m c X V v d D t T Z W N 0 a W 9 u M S 9 G Y X J h Z G F 5 I D E w I D E w X z I r M 1 9 B L 0 F 1 d G 9 S Z W 1 v d m V k Q 2 9 s d W 1 u c z E u e 0 N v b H V t b j Q 2 N C w 0 N j N 9 J n F 1 b 3 Q 7 L C Z x d W 9 0 O 1 N l Y 3 R p b 2 4 x L 0 Z h c m F k Y X k g M T A g M T B f M i s z X 0 E v Q X V 0 b 1 J l b W 9 2 Z W R D b 2 x 1 b W 5 z M S 5 7 Q 2 9 s d W 1 u N D Y 1 L D Q 2 N H 0 m c X V v d D s s J n F 1 b 3 Q 7 U 2 V j d G l v b j E v R m F y Y W R h e S A x M C A x M F 8 y K z N f Q S 9 B d X R v U m V t b 3 Z l Z E N v b H V t b n M x L n t D b 2 x 1 b W 4 0 N j Y s N D Y 1 f S Z x d W 9 0 O y w m c X V v d D t T Z W N 0 a W 9 u M S 9 G Y X J h Z G F 5 I D E w I D E w X z I r M 1 9 B L 0 F 1 d G 9 S Z W 1 v d m V k Q 2 9 s d W 1 u c z E u e 0 N v b H V t b j Q 2 N y w 0 N j Z 9 J n F 1 b 3 Q 7 L C Z x d W 9 0 O 1 N l Y 3 R p b 2 4 x L 0 Z h c m F k Y X k g M T A g M T B f M i s z X 0 E v Q X V 0 b 1 J l b W 9 2 Z W R D b 2 x 1 b W 5 z M S 5 7 Q 2 9 s d W 1 u N D Y 4 L D Q 2 N 3 0 m c X V v d D s s J n F 1 b 3 Q 7 U 2 V j d G l v b j E v R m F y Y W R h e S A x M C A x M F 8 y K z N f Q S 9 B d X R v U m V t b 3 Z l Z E N v b H V t b n M x L n t D b 2 x 1 b W 4 0 N j k s N D Y 4 f S Z x d W 9 0 O y w m c X V v d D t T Z W N 0 a W 9 u M S 9 G Y X J h Z G F 5 I D E w I D E w X z I r M 1 9 B L 0 F 1 d G 9 S Z W 1 v d m V k Q 2 9 s d W 1 u c z E u e 0 N v b H V t b j Q 3 M C w 0 N j l 9 J n F 1 b 3 Q 7 L C Z x d W 9 0 O 1 N l Y 3 R p b 2 4 x L 0 Z h c m F k Y X k g M T A g M T B f M i s z X 0 E v Q X V 0 b 1 J l b W 9 2 Z W R D b 2 x 1 b W 5 z M S 5 7 Q 2 9 s d W 1 u N D c x L D Q 3 M H 0 m c X V v d D s s J n F 1 b 3 Q 7 U 2 V j d G l v b j E v R m F y Y W R h e S A x M C A x M F 8 y K z N f Q S 9 B d X R v U m V t b 3 Z l Z E N v b H V t b n M x L n t D b 2 x 1 b W 4 0 N z I s N D c x f S Z x d W 9 0 O y w m c X V v d D t T Z W N 0 a W 9 u M S 9 G Y X J h Z G F 5 I D E w I D E w X z I r M 1 9 B L 0 F 1 d G 9 S Z W 1 v d m V k Q 2 9 s d W 1 u c z E u e 0 N v b H V t b j Q 3 M y w 0 N z J 9 J n F 1 b 3 Q 7 L C Z x d W 9 0 O 1 N l Y 3 R p b 2 4 x L 0 Z h c m F k Y X k g M T A g M T B f M i s z X 0 E v Q X V 0 b 1 J l b W 9 2 Z W R D b 2 x 1 b W 5 z M S 5 7 Q 2 9 s d W 1 u N D c 0 L D Q 3 M 3 0 m c X V v d D s s J n F 1 b 3 Q 7 U 2 V j d G l v b j E v R m F y Y W R h e S A x M C A x M F 8 y K z N f Q S 9 B d X R v U m V t b 3 Z l Z E N v b H V t b n M x L n t D b 2 x 1 b W 4 0 N z U s N D c 0 f S Z x d W 9 0 O y w m c X V v d D t T Z W N 0 a W 9 u M S 9 G Y X J h Z G F 5 I D E w I D E w X z I r M 1 9 B L 0 F 1 d G 9 S Z W 1 v d m V k Q 2 9 s d W 1 u c z E u e 0 N v b H V t b j Q 3 N i w 0 N z V 9 J n F 1 b 3 Q 7 L C Z x d W 9 0 O 1 N l Y 3 R p b 2 4 x L 0 Z h c m F k Y X k g M T A g M T B f M i s z X 0 E v Q X V 0 b 1 J l b W 9 2 Z W R D b 2 x 1 b W 5 z M S 5 7 Q 2 9 s d W 1 u N D c 3 L D Q 3 N n 0 m c X V v d D s s J n F 1 b 3 Q 7 U 2 V j d G l v b j E v R m F y Y W R h e S A x M C A x M F 8 y K z N f Q S 9 B d X R v U m V t b 3 Z l Z E N v b H V t b n M x L n t D b 2 x 1 b W 4 0 N z g s N D c 3 f S Z x d W 9 0 O y w m c X V v d D t T Z W N 0 a W 9 u M S 9 G Y X J h Z G F 5 I D E w I D E w X z I r M 1 9 B L 0 F 1 d G 9 S Z W 1 v d m V k Q 2 9 s d W 1 u c z E u e 0 N v b H V t b j Q 3 O S w 0 N z h 9 J n F 1 b 3 Q 7 L C Z x d W 9 0 O 1 N l Y 3 R p b 2 4 x L 0 Z h c m F k Y X k g M T A g M T B f M i s z X 0 E v Q X V 0 b 1 J l b W 9 2 Z W R D b 2 x 1 b W 5 z M S 5 7 Q 2 9 s d W 1 u N D g w L D Q 3 O X 0 m c X V v d D s s J n F 1 b 3 Q 7 U 2 V j d G l v b j E v R m F y Y W R h e S A x M C A x M F 8 y K z N f Q S 9 B d X R v U m V t b 3 Z l Z E N v b H V t b n M x L n t D b 2 x 1 b W 4 0 O D E s N D g w f S Z x d W 9 0 O y w m c X V v d D t T Z W N 0 a W 9 u M S 9 G Y X J h Z G F 5 I D E w I D E w X z I r M 1 9 B L 0 F 1 d G 9 S Z W 1 v d m V k Q 2 9 s d W 1 u c z E u e 0 N v b H V t b j Q 4 M i w 0 O D F 9 J n F 1 b 3 Q 7 L C Z x d W 9 0 O 1 N l Y 3 R p b 2 4 x L 0 Z h c m F k Y X k g M T A g M T B f M i s z X 0 E v Q X V 0 b 1 J l b W 9 2 Z W R D b 2 x 1 b W 5 z M S 5 7 Q 2 9 s d W 1 u N D g z L D Q 4 M n 0 m c X V v d D s s J n F 1 b 3 Q 7 U 2 V j d G l v b j E v R m F y Y W R h e S A x M C A x M F 8 y K z N f Q S 9 B d X R v U m V t b 3 Z l Z E N v b H V t b n M x L n t D b 2 x 1 b W 4 0 O D Q s N D g z f S Z x d W 9 0 O y w m c X V v d D t T Z W N 0 a W 9 u M S 9 G Y X J h Z G F 5 I D E w I D E w X z I r M 1 9 B L 0 F 1 d G 9 S Z W 1 v d m V k Q 2 9 s d W 1 u c z E u e 0 N v b H V t b j Q 4 N S w 0 O D R 9 J n F 1 b 3 Q 7 L C Z x d W 9 0 O 1 N l Y 3 R p b 2 4 x L 0 Z h c m F k Y X k g M T A g M T B f M i s z X 0 E v Q X V 0 b 1 J l b W 9 2 Z W R D b 2 x 1 b W 5 z M S 5 7 Q 2 9 s d W 1 u N D g 2 L D Q 4 N X 0 m c X V v d D s s J n F 1 b 3 Q 7 U 2 V j d G l v b j E v R m F y Y W R h e S A x M C A x M F 8 y K z N f Q S 9 B d X R v U m V t b 3 Z l Z E N v b H V t b n M x L n t D b 2 x 1 b W 4 0 O D c s N D g 2 f S Z x d W 9 0 O y w m c X V v d D t T Z W N 0 a W 9 u M S 9 G Y X J h Z G F 5 I D E w I D E w X z I r M 1 9 B L 0 F 1 d G 9 S Z W 1 v d m V k Q 2 9 s d W 1 u c z E u e 0 N v b H V t b j Q 4 O C w 0 O D d 9 J n F 1 b 3 Q 7 L C Z x d W 9 0 O 1 N l Y 3 R p b 2 4 x L 0 Z h c m F k Y X k g M T A g M T B f M i s z X 0 E v Q X V 0 b 1 J l b W 9 2 Z W R D b 2 x 1 b W 5 z M S 5 7 Q 2 9 s d W 1 u N D g 5 L D Q 4 O H 0 m c X V v d D s s J n F 1 b 3 Q 7 U 2 V j d G l v b j E v R m F y Y W R h e S A x M C A x M F 8 y K z N f Q S 9 B d X R v U m V t b 3 Z l Z E N v b H V t b n M x L n t D b 2 x 1 b W 4 0 O T A s N D g 5 f S Z x d W 9 0 O y w m c X V v d D t T Z W N 0 a W 9 u M S 9 G Y X J h Z G F 5 I D E w I D E w X z I r M 1 9 B L 0 F 1 d G 9 S Z W 1 v d m V k Q 2 9 s d W 1 u c z E u e 0 N v b H V t b j Q 5 M S w 0 O T B 9 J n F 1 b 3 Q 7 L C Z x d W 9 0 O 1 N l Y 3 R p b 2 4 x L 0 Z h c m F k Y X k g M T A g M T B f M i s z X 0 E v Q X V 0 b 1 J l b W 9 2 Z W R D b 2 x 1 b W 5 z M S 5 7 Q 2 9 s d W 1 u N D k y L D Q 5 M X 0 m c X V v d D s s J n F 1 b 3 Q 7 U 2 V j d G l v b j E v R m F y Y W R h e S A x M C A x M F 8 y K z N f Q S 9 B d X R v U m V t b 3 Z l Z E N v b H V t b n M x L n t D b 2 x 1 b W 4 0 O T M s N D k y f S Z x d W 9 0 O y w m c X V v d D t T Z W N 0 a W 9 u M S 9 G Y X J h Z G F 5 I D E w I D E w X z I r M 1 9 B L 0 F 1 d G 9 S Z W 1 v d m V k Q 2 9 s d W 1 u c z E u e 0 N v b H V t b j Q 5 N C w 0 O T N 9 J n F 1 b 3 Q 7 L C Z x d W 9 0 O 1 N l Y 3 R p b 2 4 x L 0 Z h c m F k Y X k g M T A g M T B f M i s z X 0 E v Q X V 0 b 1 J l b W 9 2 Z W R D b 2 x 1 b W 5 z M S 5 7 Q 2 9 s d W 1 u N D k 1 L D Q 5 N H 0 m c X V v d D s s J n F 1 b 3 Q 7 U 2 V j d G l v b j E v R m F y Y W R h e S A x M C A x M F 8 y K z N f Q S 9 B d X R v U m V t b 3 Z l Z E N v b H V t b n M x L n t D b 2 x 1 b W 4 0 O T Y s N D k 1 f S Z x d W 9 0 O y w m c X V v d D t T Z W N 0 a W 9 u M S 9 G Y X J h Z G F 5 I D E w I D E w X z I r M 1 9 B L 0 F 1 d G 9 S Z W 1 v d m V k Q 2 9 s d W 1 u c z E u e 0 N v b H V t b j Q 5 N y w 0 O T Z 9 J n F 1 b 3 Q 7 L C Z x d W 9 0 O 1 N l Y 3 R p b 2 4 x L 0 Z h c m F k Y X k g M T A g M T B f M i s z X 0 E v Q X V 0 b 1 J l b W 9 2 Z W R D b 2 x 1 b W 5 z M S 5 7 Q 2 9 s d W 1 u N D k 4 L D Q 5 N 3 0 m c X V v d D s s J n F 1 b 3 Q 7 U 2 V j d G l v b j E v R m F y Y W R h e S A x M C A x M F 8 y K z N f Q S 9 B d X R v U m V t b 3 Z l Z E N v b H V t b n M x L n t D b 2 x 1 b W 4 0 O T k s N D k 4 f S Z x d W 9 0 O y w m c X V v d D t T Z W N 0 a W 9 u M S 9 G Y X J h Z G F 5 I D E w I D E w X z I r M 1 9 B L 0 F 1 d G 9 S Z W 1 v d m V k Q 2 9 s d W 1 u c z E u e 0 N v b H V t b j U w M C w 0 O T l 9 J n F 1 b 3 Q 7 L C Z x d W 9 0 O 1 N l Y 3 R p b 2 4 x L 0 Z h c m F k Y X k g M T A g M T B f M i s z X 0 E v Q X V 0 b 1 J l b W 9 2 Z W R D b 2 x 1 b W 5 z M S 5 7 Q 2 9 s d W 1 u N T A x L D U w M H 0 m c X V v d D s s J n F 1 b 3 Q 7 U 2 V j d G l v b j E v R m F y Y W R h e S A x M C A x M F 8 y K z N f Q S 9 B d X R v U m V t b 3 Z l Z E N v b H V t b n M x L n t D b 2 x 1 b W 4 1 M D I s N T A x f S Z x d W 9 0 O y w m c X V v d D t T Z W N 0 a W 9 u M S 9 G Y X J h Z G F 5 I D E w I D E w X z I r M 1 9 B L 0 F 1 d G 9 S Z W 1 v d m V k Q 2 9 s d W 1 u c z E u e 0 N v b H V t b j U w M y w 1 M D J 9 J n F 1 b 3 Q 7 L C Z x d W 9 0 O 1 N l Y 3 R p b 2 4 x L 0 Z h c m F k Y X k g M T A g M T B f M i s z X 0 E v Q X V 0 b 1 J l b W 9 2 Z W R D b 2 x 1 b W 5 z M S 5 7 Q 2 9 s d W 1 u N T A 0 L D U w M 3 0 m c X V v d D s s J n F 1 b 3 Q 7 U 2 V j d G l v b j E v R m F y Y W R h e S A x M C A x M F 8 y K z N f Q S 9 B d X R v U m V t b 3 Z l Z E N v b H V t b n M x L n t D b 2 x 1 b W 4 1 M D U s N T A 0 f S Z x d W 9 0 O y w m c X V v d D t T Z W N 0 a W 9 u M S 9 G Y X J h Z G F 5 I D E w I D E w X z I r M 1 9 B L 0 F 1 d G 9 S Z W 1 v d m V k Q 2 9 s d W 1 u c z E u e 0 N v b H V t b j U w N i w 1 M D V 9 J n F 1 b 3 Q 7 L C Z x d W 9 0 O 1 N l Y 3 R p b 2 4 x L 0 Z h c m F k Y X k g M T A g M T B f M i s z X 0 E v Q X V 0 b 1 J l b W 9 2 Z W R D b 2 x 1 b W 5 z M S 5 7 Q 2 9 s d W 1 u N T A 3 L D U w N n 0 m c X V v d D s s J n F 1 b 3 Q 7 U 2 V j d G l v b j E v R m F y Y W R h e S A x M C A x M F 8 y K z N f Q S 9 B d X R v U m V t b 3 Z l Z E N v b H V t b n M x L n t D b 2 x 1 b W 4 1 M D g s N T A 3 f S Z x d W 9 0 O y w m c X V v d D t T Z W N 0 a W 9 u M S 9 G Y X J h Z G F 5 I D E w I D E w X z I r M 1 9 B L 0 F 1 d G 9 S Z W 1 v d m V k Q 2 9 s d W 1 u c z E u e 0 N v b H V t b j U w O S w 1 M D h 9 J n F 1 b 3 Q 7 L C Z x d W 9 0 O 1 N l Y 3 R p b 2 4 x L 0 Z h c m F k Y X k g M T A g M T B f M i s z X 0 E v Q X V 0 b 1 J l b W 9 2 Z W R D b 2 x 1 b W 5 z M S 5 7 Q 2 9 s d W 1 u N T E w L D U w O X 0 m c X V v d D s s J n F 1 b 3 Q 7 U 2 V j d G l v b j E v R m F y Y W R h e S A x M C A x M F 8 y K z N f Q S 9 B d X R v U m V t b 3 Z l Z E N v b H V t b n M x L n t D b 2 x 1 b W 4 1 M T E s N T E w f S Z x d W 9 0 O y w m c X V v d D t T Z W N 0 a W 9 u M S 9 G Y X J h Z G F 5 I D E w I D E w X z I r M 1 9 B L 0 F 1 d G 9 S Z W 1 v d m V k Q 2 9 s d W 1 u c z E u e 0 N v b H V t b j U x M i w 1 M T F 9 J n F 1 b 3 Q 7 L C Z x d W 9 0 O 1 N l Y 3 R p b 2 4 x L 0 Z h c m F k Y X k g M T A g M T B f M i s z X 0 E v Q X V 0 b 1 J l b W 9 2 Z W R D b 2 x 1 b W 5 z M S 5 7 Q 2 9 s d W 1 u N T E z L D U x M n 0 m c X V v d D s s J n F 1 b 3 Q 7 U 2 V j d G l v b j E v R m F y Y W R h e S A x M C A x M F 8 y K z N f Q S 9 B d X R v U m V t b 3 Z l Z E N v b H V t b n M x L n t D b 2 x 1 b W 4 1 M T Q s N T E z f S Z x d W 9 0 O y w m c X V v d D t T Z W N 0 a W 9 u M S 9 G Y X J h Z G F 5 I D E w I D E w X z I r M 1 9 B L 0 F 1 d G 9 S Z W 1 v d m V k Q 2 9 s d W 1 u c z E u e 0 N v b H V t b j U x N S w 1 M T R 9 J n F 1 b 3 Q 7 L C Z x d W 9 0 O 1 N l Y 3 R p b 2 4 x L 0 Z h c m F k Y X k g M T A g M T B f M i s z X 0 E v Q X V 0 b 1 J l b W 9 2 Z W R D b 2 x 1 b W 5 z M S 5 7 Q 2 9 s d W 1 u N T E 2 L D U x N X 0 m c X V v d D s s J n F 1 b 3 Q 7 U 2 V j d G l v b j E v R m F y Y W R h e S A x M C A x M F 8 y K z N f Q S 9 B d X R v U m V t b 3 Z l Z E N v b H V t b n M x L n t D b 2 x 1 b W 4 1 M T c s N T E 2 f S Z x d W 9 0 O y w m c X V v d D t T Z W N 0 a W 9 u M S 9 G Y X J h Z G F 5 I D E w I D E w X z I r M 1 9 B L 0 F 1 d G 9 S Z W 1 v d m V k Q 2 9 s d W 1 u c z E u e 0 N v b H V t b j U x O C w 1 M T d 9 J n F 1 b 3 Q 7 L C Z x d W 9 0 O 1 N l Y 3 R p b 2 4 x L 0 Z h c m F k Y X k g M T A g M T B f M i s z X 0 E v Q X V 0 b 1 J l b W 9 2 Z W R D b 2 x 1 b W 5 z M S 5 7 Q 2 9 s d W 1 u N T E 5 L D U x O H 0 m c X V v d D s s J n F 1 b 3 Q 7 U 2 V j d G l v b j E v R m F y Y W R h e S A x M C A x M F 8 y K z N f Q S 9 B d X R v U m V t b 3 Z l Z E N v b H V t b n M x L n t D b 2 x 1 b W 4 1 M j A s N T E 5 f S Z x d W 9 0 O y w m c X V v d D t T Z W N 0 a W 9 u M S 9 G Y X J h Z G F 5 I D E w I D E w X z I r M 1 9 B L 0 F 1 d G 9 S Z W 1 v d m V k Q 2 9 s d W 1 u c z E u e 0 N v b H V t b j U y M S w 1 M j B 9 J n F 1 b 3 Q 7 L C Z x d W 9 0 O 1 N l Y 3 R p b 2 4 x L 0 Z h c m F k Y X k g M T A g M T B f M i s z X 0 E v Q X V 0 b 1 J l b W 9 2 Z W R D b 2 x 1 b W 5 z M S 5 7 Q 2 9 s d W 1 u N T I y L D U y M X 0 m c X V v d D s s J n F 1 b 3 Q 7 U 2 V j d G l v b j E v R m F y Y W R h e S A x M C A x M F 8 y K z N f Q S 9 B d X R v U m V t b 3 Z l Z E N v b H V t b n M x L n t D b 2 x 1 b W 4 1 M j M s N T I y f S Z x d W 9 0 O y w m c X V v d D t T Z W N 0 a W 9 u M S 9 G Y X J h Z G F 5 I D E w I D E w X z I r M 1 9 B L 0 F 1 d G 9 S Z W 1 v d m V k Q 2 9 s d W 1 u c z E u e 0 N v b H V t b j U y N C w 1 M j N 9 J n F 1 b 3 Q 7 L C Z x d W 9 0 O 1 N l Y 3 R p b 2 4 x L 0 Z h c m F k Y X k g M T A g M T B f M i s z X 0 E v Q X V 0 b 1 J l b W 9 2 Z W R D b 2 x 1 b W 5 z M S 5 7 Q 2 9 s d W 1 u N T I 1 L D U y N H 0 m c X V v d D s s J n F 1 b 3 Q 7 U 2 V j d G l v b j E v R m F y Y W R h e S A x M C A x M F 8 y K z N f Q S 9 B d X R v U m V t b 3 Z l Z E N v b H V t b n M x L n t D b 2 x 1 b W 4 1 M j Y s N T I 1 f S Z x d W 9 0 O y w m c X V v d D t T Z W N 0 a W 9 u M S 9 G Y X J h Z G F 5 I D E w I D E w X z I r M 1 9 B L 0 F 1 d G 9 S Z W 1 v d m V k Q 2 9 s d W 1 u c z E u e 0 N v b H V t b j U y N y w 1 M j Z 9 J n F 1 b 3 Q 7 L C Z x d W 9 0 O 1 N l Y 3 R p b 2 4 x L 0 Z h c m F k Y X k g M T A g M T B f M i s z X 0 E v Q X V 0 b 1 J l b W 9 2 Z W R D b 2 x 1 b W 5 z M S 5 7 Q 2 9 s d W 1 u N T I 4 L D U y N 3 0 m c X V v d D s s J n F 1 b 3 Q 7 U 2 V j d G l v b j E v R m F y Y W R h e S A x M C A x M F 8 y K z N f Q S 9 B d X R v U m V t b 3 Z l Z E N v b H V t b n M x L n t D b 2 x 1 b W 4 1 M j k s N T I 4 f S Z x d W 9 0 O y w m c X V v d D t T Z W N 0 a W 9 u M S 9 G Y X J h Z G F 5 I D E w I D E w X z I r M 1 9 B L 0 F 1 d G 9 S Z W 1 v d m V k Q 2 9 s d W 1 u c z E u e 0 N v b H V t b j U z M C w 1 M j l 9 J n F 1 b 3 Q 7 L C Z x d W 9 0 O 1 N l Y 3 R p b 2 4 x L 0 Z h c m F k Y X k g M T A g M T B f M i s z X 0 E v Q X V 0 b 1 J l b W 9 2 Z W R D b 2 x 1 b W 5 z M S 5 7 Q 2 9 s d W 1 u N T M x L D U z M H 0 m c X V v d D s s J n F 1 b 3 Q 7 U 2 V j d G l v b j E v R m F y Y W R h e S A x M C A x M F 8 y K z N f Q S 9 B d X R v U m V t b 3 Z l Z E N v b H V t b n M x L n t D b 2 x 1 b W 4 1 M z I s N T M x f S Z x d W 9 0 O y w m c X V v d D t T Z W N 0 a W 9 u M S 9 G Y X J h Z G F 5 I D E w I D E w X z I r M 1 9 B L 0 F 1 d G 9 S Z W 1 v d m V k Q 2 9 s d W 1 u c z E u e 0 N v b H V t b j U z M y w 1 M z J 9 J n F 1 b 3 Q 7 L C Z x d W 9 0 O 1 N l Y 3 R p b 2 4 x L 0 Z h c m F k Y X k g M T A g M T B f M i s z X 0 E v Q X V 0 b 1 J l b W 9 2 Z W R D b 2 x 1 b W 5 z M S 5 7 Q 2 9 s d W 1 u N T M 0 L D U z M 3 0 m c X V v d D s s J n F 1 b 3 Q 7 U 2 V j d G l v b j E v R m F y Y W R h e S A x M C A x M F 8 y K z N f Q S 9 B d X R v U m V t b 3 Z l Z E N v b H V t b n M x L n t D b 2 x 1 b W 4 1 M z U s N T M 0 f S Z x d W 9 0 O y w m c X V v d D t T Z W N 0 a W 9 u M S 9 G Y X J h Z G F 5 I D E w I D E w X z I r M 1 9 B L 0 F 1 d G 9 S Z W 1 v d m V k Q 2 9 s d W 1 u c z E u e 0 N v b H V t b j U z N i w 1 M z V 9 J n F 1 b 3 Q 7 L C Z x d W 9 0 O 1 N l Y 3 R p b 2 4 x L 0 Z h c m F k Y X k g M T A g M T B f M i s z X 0 E v Q X V 0 b 1 J l b W 9 2 Z W R D b 2 x 1 b W 5 z M S 5 7 Q 2 9 s d W 1 u N T M 3 L D U z N n 0 m c X V v d D s s J n F 1 b 3 Q 7 U 2 V j d G l v b j E v R m F y Y W R h e S A x M C A x M F 8 y K z N f Q S 9 B d X R v U m V t b 3 Z l Z E N v b H V t b n M x L n t D b 2 x 1 b W 4 1 M z g s N T M 3 f S Z x d W 9 0 O y w m c X V v d D t T Z W N 0 a W 9 u M S 9 G Y X J h Z G F 5 I D E w I D E w X z I r M 1 9 B L 0 F 1 d G 9 S Z W 1 v d m V k Q 2 9 s d W 1 u c z E u e 0 N v b H V t b j U z O S w 1 M z h 9 J n F 1 b 3 Q 7 L C Z x d W 9 0 O 1 N l Y 3 R p b 2 4 x L 0 Z h c m F k Y X k g M T A g M T B f M i s z X 0 E v Q X V 0 b 1 J l b W 9 2 Z W R D b 2 x 1 b W 5 z M S 5 7 Q 2 9 s d W 1 u N T Q w L D U z O X 0 m c X V v d D s s J n F 1 b 3 Q 7 U 2 V j d G l v b j E v R m F y Y W R h e S A x M C A x M F 8 y K z N f Q S 9 B d X R v U m V t b 3 Z l Z E N v b H V t b n M x L n t D b 2 x 1 b W 4 1 N D E s N T Q w f S Z x d W 9 0 O y w m c X V v d D t T Z W N 0 a W 9 u M S 9 G Y X J h Z G F 5 I D E w I D E w X z I r M 1 9 B L 0 F 1 d G 9 S Z W 1 v d m V k Q 2 9 s d W 1 u c z E u e 0 N v b H V t b j U 0 M i w 1 N D F 9 J n F 1 b 3 Q 7 L C Z x d W 9 0 O 1 N l Y 3 R p b 2 4 x L 0 Z h c m F k Y X k g M T A g M T B f M i s z X 0 E v Q X V 0 b 1 J l b W 9 2 Z W R D b 2 x 1 b W 5 z M S 5 7 Q 2 9 s d W 1 u N T Q z L D U 0 M n 0 m c X V v d D s s J n F 1 b 3 Q 7 U 2 V j d G l v b j E v R m F y Y W R h e S A x M C A x M F 8 y K z N f Q S 9 B d X R v U m V t b 3 Z l Z E N v b H V t b n M x L n t D b 2 x 1 b W 4 1 N D Q s N T Q z f S Z x d W 9 0 O y w m c X V v d D t T Z W N 0 a W 9 u M S 9 G Y X J h Z G F 5 I D E w I D E w X z I r M 1 9 B L 0 F 1 d G 9 S Z W 1 v d m V k Q 2 9 s d W 1 u c z E u e 0 N v b H V t b j U 0 N S w 1 N D R 9 J n F 1 b 3 Q 7 L C Z x d W 9 0 O 1 N l Y 3 R p b 2 4 x L 0 Z h c m F k Y X k g M T A g M T B f M i s z X 0 E v Q X V 0 b 1 J l b W 9 2 Z W R D b 2 x 1 b W 5 z M S 5 7 Q 2 9 s d W 1 u N T Q 2 L D U 0 N X 0 m c X V v d D s s J n F 1 b 3 Q 7 U 2 V j d G l v b j E v R m F y Y W R h e S A x M C A x M F 8 y K z N f Q S 9 B d X R v U m V t b 3 Z l Z E N v b H V t b n M x L n t D b 2 x 1 b W 4 1 N D c s N T Q 2 f S Z x d W 9 0 O y w m c X V v d D t T Z W N 0 a W 9 u M S 9 G Y X J h Z G F 5 I D E w I D E w X z I r M 1 9 B L 0 F 1 d G 9 S Z W 1 v d m V k Q 2 9 s d W 1 u c z E u e 0 N v b H V t b j U 0 O C w 1 N D d 9 J n F 1 b 3 Q 7 L C Z x d W 9 0 O 1 N l Y 3 R p b 2 4 x L 0 Z h c m F k Y X k g M T A g M T B f M i s z X 0 E v Q X V 0 b 1 J l b W 9 2 Z W R D b 2 x 1 b W 5 z M S 5 7 Q 2 9 s d W 1 u N T Q 5 L D U 0 O H 0 m c X V v d D s s J n F 1 b 3 Q 7 U 2 V j d G l v b j E v R m F y Y W R h e S A x M C A x M F 8 y K z N f Q S 9 B d X R v U m V t b 3 Z l Z E N v b H V t b n M x L n t D b 2 x 1 b W 4 1 N T A s N T Q 5 f S Z x d W 9 0 O y w m c X V v d D t T Z W N 0 a W 9 u M S 9 G Y X J h Z G F 5 I D E w I D E w X z I r M 1 9 B L 0 F 1 d G 9 S Z W 1 v d m V k Q 2 9 s d W 1 u c z E u e 0 N v b H V t b j U 1 M S w 1 N T B 9 J n F 1 b 3 Q 7 L C Z x d W 9 0 O 1 N l Y 3 R p b 2 4 x L 0 Z h c m F k Y X k g M T A g M T B f M i s z X 0 E v Q X V 0 b 1 J l b W 9 2 Z W R D b 2 x 1 b W 5 z M S 5 7 Q 2 9 s d W 1 u N T U y L D U 1 M X 0 m c X V v d D s s J n F 1 b 3 Q 7 U 2 V j d G l v b j E v R m F y Y W R h e S A x M C A x M F 8 y K z N f Q S 9 B d X R v U m V t b 3 Z l Z E N v b H V t b n M x L n t D b 2 x 1 b W 4 1 N T M s N T U y f S Z x d W 9 0 O y w m c X V v d D t T Z W N 0 a W 9 u M S 9 G Y X J h Z G F 5 I D E w I D E w X z I r M 1 9 B L 0 F 1 d G 9 S Z W 1 v d m V k Q 2 9 s d W 1 u c z E u e 0 N v b H V t b j U 1 N C w 1 N T N 9 J n F 1 b 3 Q 7 L C Z x d W 9 0 O 1 N l Y 3 R p b 2 4 x L 0 Z h c m F k Y X k g M T A g M T B f M i s z X 0 E v Q X V 0 b 1 J l b W 9 2 Z W R D b 2 x 1 b W 5 z M S 5 7 Q 2 9 s d W 1 u N T U 1 L D U 1 N H 0 m c X V v d D s s J n F 1 b 3 Q 7 U 2 V j d G l v b j E v R m F y Y W R h e S A x M C A x M F 8 y K z N f Q S 9 B d X R v U m V t b 3 Z l Z E N v b H V t b n M x L n t D b 2 x 1 b W 4 1 N T Y s N T U 1 f S Z x d W 9 0 O y w m c X V v d D t T Z W N 0 a W 9 u M S 9 G Y X J h Z G F 5 I D E w I D E w X z I r M 1 9 B L 0 F 1 d G 9 S Z W 1 v d m V k Q 2 9 s d W 1 u c z E u e 0 N v b H V t b j U 1 N y w 1 N T Z 9 J n F 1 b 3 Q 7 L C Z x d W 9 0 O 1 N l Y 3 R p b 2 4 x L 0 Z h c m F k Y X k g M T A g M T B f M i s z X 0 E v Q X V 0 b 1 J l b W 9 2 Z W R D b 2 x 1 b W 5 z M S 5 7 Q 2 9 s d W 1 u N T U 4 L D U 1 N 3 0 m c X V v d D s s J n F 1 b 3 Q 7 U 2 V j d G l v b j E v R m F y Y W R h e S A x M C A x M F 8 y K z N f Q S 9 B d X R v U m V t b 3 Z l Z E N v b H V t b n M x L n t D b 2 x 1 b W 4 1 N T k s N T U 4 f S Z x d W 9 0 O y w m c X V v d D t T Z W N 0 a W 9 u M S 9 G Y X J h Z G F 5 I D E w I D E w X z I r M 1 9 B L 0 F 1 d G 9 S Z W 1 v d m V k Q 2 9 s d W 1 u c z E u e 0 N v b H V t b j U 2 M C w 1 N T l 9 J n F 1 b 3 Q 7 L C Z x d W 9 0 O 1 N l Y 3 R p b 2 4 x L 0 Z h c m F k Y X k g M T A g M T B f M i s z X 0 E v Q X V 0 b 1 J l b W 9 2 Z W R D b 2 x 1 b W 5 z M S 5 7 Q 2 9 s d W 1 u N T Y x L D U 2 M H 0 m c X V v d D s s J n F 1 b 3 Q 7 U 2 V j d G l v b j E v R m F y Y W R h e S A x M C A x M F 8 y K z N f Q S 9 B d X R v U m V t b 3 Z l Z E N v b H V t b n M x L n t D b 2 x 1 b W 4 1 N j I s N T Y x f S Z x d W 9 0 O y w m c X V v d D t T Z W N 0 a W 9 u M S 9 G Y X J h Z G F 5 I D E w I D E w X z I r M 1 9 B L 0 F 1 d G 9 S Z W 1 v d m V k Q 2 9 s d W 1 u c z E u e 0 N v b H V t b j U 2 M y w 1 N j J 9 J n F 1 b 3 Q 7 L C Z x d W 9 0 O 1 N l Y 3 R p b 2 4 x L 0 Z h c m F k Y X k g M T A g M T B f M i s z X 0 E v Q X V 0 b 1 J l b W 9 2 Z W R D b 2 x 1 b W 5 z M S 5 7 Q 2 9 s d W 1 u N T Y 0 L D U 2 M 3 0 m c X V v d D s s J n F 1 b 3 Q 7 U 2 V j d G l v b j E v R m F y Y W R h e S A x M C A x M F 8 y K z N f Q S 9 B d X R v U m V t b 3 Z l Z E N v b H V t b n M x L n t D b 2 x 1 b W 4 1 N j U s N T Y 0 f S Z x d W 9 0 O y w m c X V v d D t T Z W N 0 a W 9 u M S 9 G Y X J h Z G F 5 I D E w I D E w X z I r M 1 9 B L 0 F 1 d G 9 S Z W 1 v d m V k Q 2 9 s d W 1 u c z E u e 0 N v b H V t b j U 2 N i w 1 N j V 9 J n F 1 b 3 Q 7 L C Z x d W 9 0 O 1 N l Y 3 R p b 2 4 x L 0 Z h c m F k Y X k g M T A g M T B f M i s z X 0 E v Q X V 0 b 1 J l b W 9 2 Z W R D b 2 x 1 b W 5 z M S 5 7 Q 2 9 s d W 1 u N T Y 3 L D U 2 N n 0 m c X V v d D s s J n F 1 b 3 Q 7 U 2 V j d G l v b j E v R m F y Y W R h e S A x M C A x M F 8 y K z N f Q S 9 B d X R v U m V t b 3 Z l Z E N v b H V t b n M x L n t D b 2 x 1 b W 4 1 N j g s N T Y 3 f S Z x d W 9 0 O y w m c X V v d D t T Z W N 0 a W 9 u M S 9 G Y X J h Z G F 5 I D E w I D E w X z I r M 1 9 B L 0 F 1 d G 9 S Z W 1 v d m V k Q 2 9 s d W 1 u c z E u e 0 N v b H V t b j U 2 O S w 1 N j h 9 J n F 1 b 3 Q 7 L C Z x d W 9 0 O 1 N l Y 3 R p b 2 4 x L 0 Z h c m F k Y X k g M T A g M T B f M i s z X 0 E v Q X V 0 b 1 J l b W 9 2 Z W R D b 2 x 1 b W 5 z M S 5 7 Q 2 9 s d W 1 u N T c w L D U 2 O X 0 m c X V v d D s s J n F 1 b 3 Q 7 U 2 V j d G l v b j E v R m F y Y W R h e S A x M C A x M F 8 y K z N f Q S 9 B d X R v U m V t b 3 Z l Z E N v b H V t b n M x L n t D b 2 x 1 b W 4 1 N z E s N T c w f S Z x d W 9 0 O y w m c X V v d D t T Z W N 0 a W 9 u M S 9 G Y X J h Z G F 5 I D E w I D E w X z I r M 1 9 B L 0 F 1 d G 9 S Z W 1 v d m V k Q 2 9 s d W 1 u c z E u e 0 N v b H V t b j U 3 M i w 1 N z F 9 J n F 1 b 3 Q 7 L C Z x d W 9 0 O 1 N l Y 3 R p b 2 4 x L 0 Z h c m F k Y X k g M T A g M T B f M i s z X 0 E v Q X V 0 b 1 J l b W 9 2 Z W R D b 2 x 1 b W 5 z M S 5 7 Q 2 9 s d W 1 u N T c z L D U 3 M n 0 m c X V v d D s s J n F 1 b 3 Q 7 U 2 V j d G l v b j E v R m F y Y W R h e S A x M C A x M F 8 y K z N f Q S 9 B d X R v U m V t b 3 Z l Z E N v b H V t b n M x L n t D b 2 x 1 b W 4 1 N z Q s N T c z f S Z x d W 9 0 O y w m c X V v d D t T Z W N 0 a W 9 u M S 9 G Y X J h Z G F 5 I D E w I D E w X z I r M 1 9 B L 0 F 1 d G 9 S Z W 1 v d m V k Q 2 9 s d W 1 u c z E u e 0 N v b H V t b j U 3 N S w 1 N z R 9 J n F 1 b 3 Q 7 L C Z x d W 9 0 O 1 N l Y 3 R p b 2 4 x L 0 Z h c m F k Y X k g M T A g M T B f M i s z X 0 E v Q X V 0 b 1 J l b W 9 2 Z W R D b 2 x 1 b W 5 z M S 5 7 Q 2 9 s d W 1 u N T c 2 L D U 3 N X 0 m c X V v d D s s J n F 1 b 3 Q 7 U 2 V j d G l v b j E v R m F y Y W R h e S A x M C A x M F 8 y K z N f Q S 9 B d X R v U m V t b 3 Z l Z E N v b H V t b n M x L n t D b 2 x 1 b W 4 1 N z c s N T c 2 f S Z x d W 9 0 O y w m c X V v d D t T Z W N 0 a W 9 u M S 9 G Y X J h Z G F 5 I D E w I D E w X z I r M 1 9 B L 0 F 1 d G 9 S Z W 1 v d m V k Q 2 9 s d W 1 u c z E u e 0 N v b H V t b j U 3 O C w 1 N z d 9 J n F 1 b 3 Q 7 L C Z x d W 9 0 O 1 N l Y 3 R p b 2 4 x L 0 Z h c m F k Y X k g M T A g M T B f M i s z X 0 E v Q X V 0 b 1 J l b W 9 2 Z W R D b 2 x 1 b W 5 z M S 5 7 Q 2 9 s d W 1 u N T c 5 L D U 3 O H 0 m c X V v d D s s J n F 1 b 3 Q 7 U 2 V j d G l v b j E v R m F y Y W R h e S A x M C A x M F 8 y K z N f Q S 9 B d X R v U m V t b 3 Z l Z E N v b H V t b n M x L n t D b 2 x 1 b W 4 1 O D A s N T c 5 f S Z x d W 9 0 O y w m c X V v d D t T Z W N 0 a W 9 u M S 9 G Y X J h Z G F 5 I D E w I D E w X z I r M 1 9 B L 0 F 1 d G 9 S Z W 1 v d m V k Q 2 9 s d W 1 u c z E u e 0 N v b H V t b j U 4 M S w 1 O D B 9 J n F 1 b 3 Q 7 L C Z x d W 9 0 O 1 N l Y 3 R p b 2 4 x L 0 Z h c m F k Y X k g M T A g M T B f M i s z X 0 E v Q X V 0 b 1 J l b W 9 2 Z W R D b 2 x 1 b W 5 z M S 5 7 Q 2 9 s d W 1 u N T g y L D U 4 M X 0 m c X V v d D s s J n F 1 b 3 Q 7 U 2 V j d G l v b j E v R m F y Y W R h e S A x M C A x M F 8 y K z N f Q S 9 B d X R v U m V t b 3 Z l Z E N v b H V t b n M x L n t D b 2 x 1 b W 4 1 O D M s N T g y f S Z x d W 9 0 O y w m c X V v d D t T Z W N 0 a W 9 u M S 9 G Y X J h Z G F 5 I D E w I D E w X z I r M 1 9 B L 0 F 1 d G 9 S Z W 1 v d m V k Q 2 9 s d W 1 u c z E u e 0 N v b H V t b j U 4 N C w 1 O D N 9 J n F 1 b 3 Q 7 L C Z x d W 9 0 O 1 N l Y 3 R p b 2 4 x L 0 Z h c m F k Y X k g M T A g M T B f M i s z X 0 E v Q X V 0 b 1 J l b W 9 2 Z W R D b 2 x 1 b W 5 z M S 5 7 Q 2 9 s d W 1 u N T g 1 L D U 4 N H 0 m c X V v d D s s J n F 1 b 3 Q 7 U 2 V j d G l v b j E v R m F y Y W R h e S A x M C A x M F 8 y K z N f Q S 9 B d X R v U m V t b 3 Z l Z E N v b H V t b n M x L n t D b 2 x 1 b W 4 1 O D Y s N T g 1 f S Z x d W 9 0 O y w m c X V v d D t T Z W N 0 a W 9 u M S 9 G Y X J h Z G F 5 I D E w I D E w X z I r M 1 9 B L 0 F 1 d G 9 S Z W 1 v d m V k Q 2 9 s d W 1 u c z E u e 0 N v b H V t b j U 4 N y w 1 O D Z 9 J n F 1 b 3 Q 7 L C Z x d W 9 0 O 1 N l Y 3 R p b 2 4 x L 0 Z h c m F k Y X k g M T A g M T B f M i s z X 0 E v Q X V 0 b 1 J l b W 9 2 Z W R D b 2 x 1 b W 5 z M S 5 7 Q 2 9 s d W 1 u N T g 4 L D U 4 N 3 0 m c X V v d D s s J n F 1 b 3 Q 7 U 2 V j d G l v b j E v R m F y Y W R h e S A x M C A x M F 8 y K z N f Q S 9 B d X R v U m V t b 3 Z l Z E N v b H V t b n M x L n t D b 2 x 1 b W 4 1 O D k s N T g 4 f S Z x d W 9 0 O y w m c X V v d D t T Z W N 0 a W 9 u M S 9 G Y X J h Z G F 5 I D E w I D E w X z I r M 1 9 B L 0 F 1 d G 9 S Z W 1 v d m V k Q 2 9 s d W 1 u c z E u e 0 N v b H V t b j U 5 M C w 1 O D l 9 J n F 1 b 3 Q 7 L C Z x d W 9 0 O 1 N l Y 3 R p b 2 4 x L 0 Z h c m F k Y X k g M T A g M T B f M i s z X 0 E v Q X V 0 b 1 J l b W 9 2 Z W R D b 2 x 1 b W 5 z M S 5 7 Q 2 9 s d W 1 u N T k x L D U 5 M H 0 m c X V v d D s s J n F 1 b 3 Q 7 U 2 V j d G l v b j E v R m F y Y W R h e S A x M C A x M F 8 y K z N f Q S 9 B d X R v U m V t b 3 Z l Z E N v b H V t b n M x L n t D b 2 x 1 b W 4 1 O T I s N T k x f S Z x d W 9 0 O y w m c X V v d D t T Z W N 0 a W 9 u M S 9 G Y X J h Z G F 5 I D E w I D E w X z I r M 1 9 B L 0 F 1 d G 9 S Z W 1 v d m V k Q 2 9 s d W 1 u c z E u e 0 N v b H V t b j U 5 M y w 1 O T J 9 J n F 1 b 3 Q 7 L C Z x d W 9 0 O 1 N l Y 3 R p b 2 4 x L 0 Z h c m F k Y X k g M T A g M T B f M i s z X 0 E v Q X V 0 b 1 J l b W 9 2 Z W R D b 2 x 1 b W 5 z M S 5 7 Q 2 9 s d W 1 u N T k 0 L D U 5 M 3 0 m c X V v d D s s J n F 1 b 3 Q 7 U 2 V j d G l v b j E v R m F y Y W R h e S A x M C A x M F 8 y K z N f Q S 9 B d X R v U m V t b 3 Z l Z E N v b H V t b n M x L n t D b 2 x 1 b W 4 1 O T U s N T k 0 f S Z x d W 9 0 O y w m c X V v d D t T Z W N 0 a W 9 u M S 9 G Y X J h Z G F 5 I D E w I D E w X z I r M 1 9 B L 0 F 1 d G 9 S Z W 1 v d m V k Q 2 9 s d W 1 u c z E u e 0 N v b H V t b j U 5 N i w 1 O T V 9 J n F 1 b 3 Q 7 L C Z x d W 9 0 O 1 N l Y 3 R p b 2 4 x L 0 Z h c m F k Y X k g M T A g M T B f M i s z X 0 E v Q X V 0 b 1 J l b W 9 2 Z W R D b 2 x 1 b W 5 z M S 5 7 Q 2 9 s d W 1 u N T k 3 L D U 5 N n 0 m c X V v d D s s J n F 1 b 3 Q 7 U 2 V j d G l v b j E v R m F y Y W R h e S A x M C A x M F 8 y K z N f Q S 9 B d X R v U m V t b 3 Z l Z E N v b H V t b n M x L n t D b 2 x 1 b W 4 1 O T g s N T k 3 f S Z x d W 9 0 O y w m c X V v d D t T Z W N 0 a W 9 u M S 9 G Y X J h Z G F 5 I D E w I D E w X z I r M 1 9 B L 0 F 1 d G 9 S Z W 1 v d m V k Q 2 9 s d W 1 u c z E u e 0 N v b H V t b j U 5 O S w 1 O T h 9 J n F 1 b 3 Q 7 L C Z x d W 9 0 O 1 N l Y 3 R p b 2 4 x L 0 Z h c m F k Y X k g M T A g M T B f M i s z X 0 E v Q X V 0 b 1 J l b W 9 2 Z W R D b 2 x 1 b W 5 z M S 5 7 Q 2 9 s d W 1 u N j A w L D U 5 O X 0 m c X V v d D s s J n F 1 b 3 Q 7 U 2 V j d G l v b j E v R m F y Y W R h e S A x M C A x M F 8 y K z N f Q S 9 B d X R v U m V t b 3 Z l Z E N v b H V t b n M x L n t D b 2 x 1 b W 4 2 M D E s N j A w f S Z x d W 9 0 O y w m c X V v d D t T Z W N 0 a W 9 u M S 9 G Y X J h Z G F 5 I D E w I D E w X z I r M 1 9 B L 0 F 1 d G 9 S Z W 1 v d m V k Q 2 9 s d W 1 u c z E u e 0 N v b H V t b j Y w M i w 2 M D F 9 J n F 1 b 3 Q 7 L C Z x d W 9 0 O 1 N l Y 3 R p b 2 4 x L 0 Z h c m F k Y X k g M T A g M T B f M i s z X 0 E v Q X V 0 b 1 J l b W 9 2 Z W R D b 2 x 1 b W 5 z M S 5 7 Q 2 9 s d W 1 u N j A z L D Y w M n 0 m c X V v d D s s J n F 1 b 3 Q 7 U 2 V j d G l v b j E v R m F y Y W R h e S A x M C A x M F 8 y K z N f Q S 9 B d X R v U m V t b 3 Z l Z E N v b H V t b n M x L n t D b 2 x 1 b W 4 2 M D Q s N j A z f S Z x d W 9 0 O y w m c X V v d D t T Z W N 0 a W 9 u M S 9 G Y X J h Z G F 5 I D E w I D E w X z I r M 1 9 B L 0 F 1 d G 9 S Z W 1 v d m V k Q 2 9 s d W 1 u c z E u e 0 N v b H V t b j Y w N S w 2 M D R 9 J n F 1 b 3 Q 7 L C Z x d W 9 0 O 1 N l Y 3 R p b 2 4 x L 0 Z h c m F k Y X k g M T A g M T B f M i s z X 0 E v Q X V 0 b 1 J l b W 9 2 Z W R D b 2 x 1 b W 5 z M S 5 7 Q 2 9 s d W 1 u N j A 2 L D Y w N X 0 m c X V v d D s s J n F 1 b 3 Q 7 U 2 V j d G l v b j E v R m F y Y W R h e S A x M C A x M F 8 y K z N f Q S 9 B d X R v U m V t b 3 Z l Z E N v b H V t b n M x L n t D b 2 x 1 b W 4 2 M D c s N j A 2 f S Z x d W 9 0 O y w m c X V v d D t T Z W N 0 a W 9 u M S 9 G Y X J h Z G F 5 I D E w I D E w X z I r M 1 9 B L 0 F 1 d G 9 S Z W 1 v d m V k Q 2 9 s d W 1 u c z E u e 0 N v b H V t b j Y w O C w 2 M D d 9 J n F 1 b 3 Q 7 L C Z x d W 9 0 O 1 N l Y 3 R p b 2 4 x L 0 Z h c m F k Y X k g M T A g M T B f M i s z X 0 E v Q X V 0 b 1 J l b W 9 2 Z W R D b 2 x 1 b W 5 z M S 5 7 Q 2 9 s d W 1 u N j A 5 L D Y w O H 0 m c X V v d D s s J n F 1 b 3 Q 7 U 2 V j d G l v b j E v R m F y Y W R h e S A x M C A x M F 8 y K z N f Q S 9 B d X R v U m V t b 3 Z l Z E N v b H V t b n M x L n t D b 2 x 1 b W 4 2 M T A s N j A 5 f S Z x d W 9 0 O y w m c X V v d D t T Z W N 0 a W 9 u M S 9 G Y X J h Z G F 5 I D E w I D E w X z I r M 1 9 B L 0 F 1 d G 9 S Z W 1 v d m V k Q 2 9 s d W 1 u c z E u e 0 N v b H V t b j Y x M S w 2 M T B 9 J n F 1 b 3 Q 7 L C Z x d W 9 0 O 1 N l Y 3 R p b 2 4 x L 0 Z h c m F k Y X k g M T A g M T B f M i s z X 0 E v Q X V 0 b 1 J l b W 9 2 Z W R D b 2 x 1 b W 5 z M S 5 7 Q 2 9 s d W 1 u N j E y L D Y x M X 0 m c X V v d D s s J n F 1 b 3 Q 7 U 2 V j d G l v b j E v R m F y Y W R h e S A x M C A x M F 8 y K z N f Q S 9 B d X R v U m V t b 3 Z l Z E N v b H V t b n M x L n t D b 2 x 1 b W 4 2 M T M s N j E y f S Z x d W 9 0 O y w m c X V v d D t T Z W N 0 a W 9 u M S 9 G Y X J h Z G F 5 I D E w I D E w X z I r M 1 9 B L 0 F 1 d G 9 S Z W 1 v d m V k Q 2 9 s d W 1 u c z E u e 0 N v b H V t b j Y x N C w 2 M T N 9 J n F 1 b 3 Q 7 L C Z x d W 9 0 O 1 N l Y 3 R p b 2 4 x L 0 Z h c m F k Y X k g M T A g M T B f M i s z X 0 E v Q X V 0 b 1 J l b W 9 2 Z W R D b 2 x 1 b W 5 z M S 5 7 Q 2 9 s d W 1 u N j E 1 L D Y x N H 0 m c X V v d D s s J n F 1 b 3 Q 7 U 2 V j d G l v b j E v R m F y Y W R h e S A x M C A x M F 8 y K z N f Q S 9 B d X R v U m V t b 3 Z l Z E N v b H V t b n M x L n t D b 2 x 1 b W 4 2 M T Y s N j E 1 f S Z x d W 9 0 O y w m c X V v d D t T Z W N 0 a W 9 u M S 9 G Y X J h Z G F 5 I D E w I D E w X z I r M 1 9 B L 0 F 1 d G 9 S Z W 1 v d m V k Q 2 9 s d W 1 u c z E u e 0 N v b H V t b j Y x N y w 2 M T Z 9 J n F 1 b 3 Q 7 L C Z x d W 9 0 O 1 N l Y 3 R p b 2 4 x L 0 Z h c m F k Y X k g M T A g M T B f M i s z X 0 E v Q X V 0 b 1 J l b W 9 2 Z W R D b 2 x 1 b W 5 z M S 5 7 Q 2 9 s d W 1 u N j E 4 L D Y x N 3 0 m c X V v d D s s J n F 1 b 3 Q 7 U 2 V j d G l v b j E v R m F y Y W R h e S A x M C A x M F 8 y K z N f Q S 9 B d X R v U m V t b 3 Z l Z E N v b H V t b n M x L n t D b 2 x 1 b W 4 2 M T k s N j E 4 f S Z x d W 9 0 O y w m c X V v d D t T Z W N 0 a W 9 u M S 9 G Y X J h Z G F 5 I D E w I D E w X z I r M 1 9 B L 0 F 1 d G 9 S Z W 1 v d m V k Q 2 9 s d W 1 u c z E u e 0 N v b H V t b j Y y M C w 2 M T l 9 J n F 1 b 3 Q 7 L C Z x d W 9 0 O 1 N l Y 3 R p b 2 4 x L 0 Z h c m F k Y X k g M T A g M T B f M i s z X 0 E v Q X V 0 b 1 J l b W 9 2 Z W R D b 2 x 1 b W 5 z M S 5 7 Q 2 9 s d W 1 u N j I x L D Y y M H 0 m c X V v d D s s J n F 1 b 3 Q 7 U 2 V j d G l v b j E v R m F y Y W R h e S A x M C A x M F 8 y K z N f Q S 9 B d X R v U m V t b 3 Z l Z E N v b H V t b n M x L n t D b 2 x 1 b W 4 2 M j I s N j I x f S Z x d W 9 0 O y w m c X V v d D t T Z W N 0 a W 9 u M S 9 G Y X J h Z G F 5 I D E w I D E w X z I r M 1 9 B L 0 F 1 d G 9 S Z W 1 v d m V k Q 2 9 s d W 1 u c z E u e 0 N v b H V t b j Y y M y w 2 M j J 9 J n F 1 b 3 Q 7 L C Z x d W 9 0 O 1 N l Y 3 R p b 2 4 x L 0 Z h c m F k Y X k g M T A g M T B f M i s z X 0 E v Q X V 0 b 1 J l b W 9 2 Z W R D b 2 x 1 b W 5 z M S 5 7 Q 2 9 s d W 1 u N j I 0 L D Y y M 3 0 m c X V v d D s s J n F 1 b 3 Q 7 U 2 V j d G l v b j E v R m F y Y W R h e S A x M C A x M F 8 y K z N f Q S 9 B d X R v U m V t b 3 Z l Z E N v b H V t b n M x L n t D b 2 x 1 b W 4 2 M j U s N j I 0 f S Z x d W 9 0 O y w m c X V v d D t T Z W N 0 a W 9 u M S 9 G Y X J h Z G F 5 I D E w I D E w X z I r M 1 9 B L 0 F 1 d G 9 S Z W 1 v d m V k Q 2 9 s d W 1 u c z E u e 0 N v b H V t b j Y y N i w 2 M j V 9 J n F 1 b 3 Q 7 L C Z x d W 9 0 O 1 N l Y 3 R p b 2 4 x L 0 Z h c m F k Y X k g M T A g M T B f M i s z X 0 E v Q X V 0 b 1 J l b W 9 2 Z W R D b 2 x 1 b W 5 z M S 5 7 Q 2 9 s d W 1 u N j I 3 L D Y y N n 0 m c X V v d D s s J n F 1 b 3 Q 7 U 2 V j d G l v b j E v R m F y Y W R h e S A x M C A x M F 8 y K z N f Q S 9 B d X R v U m V t b 3 Z l Z E N v b H V t b n M x L n t D b 2 x 1 b W 4 2 M j g s N j I 3 f S Z x d W 9 0 O y w m c X V v d D t T Z W N 0 a W 9 u M S 9 G Y X J h Z G F 5 I D E w I D E w X z I r M 1 9 B L 0 F 1 d G 9 S Z W 1 v d m V k Q 2 9 s d W 1 u c z E u e 0 N v b H V t b j Y y O S w 2 M j h 9 J n F 1 b 3 Q 7 L C Z x d W 9 0 O 1 N l Y 3 R p b 2 4 x L 0 Z h c m F k Y X k g M T A g M T B f M i s z X 0 E v Q X V 0 b 1 J l b W 9 2 Z W R D b 2 x 1 b W 5 z M S 5 7 Q 2 9 s d W 1 u N j M w L D Y y O X 0 m c X V v d D s s J n F 1 b 3 Q 7 U 2 V j d G l v b j E v R m F y Y W R h e S A x M C A x M F 8 y K z N f Q S 9 B d X R v U m V t b 3 Z l Z E N v b H V t b n M x L n t D b 2 x 1 b W 4 2 M z E s N j M w f S Z x d W 9 0 O y w m c X V v d D t T Z W N 0 a W 9 u M S 9 G Y X J h Z G F 5 I D E w I D E w X z I r M 1 9 B L 0 F 1 d G 9 S Z W 1 v d m V k Q 2 9 s d W 1 u c z E u e 0 N v b H V t b j Y z M i w 2 M z F 9 J n F 1 b 3 Q 7 L C Z x d W 9 0 O 1 N l Y 3 R p b 2 4 x L 0 Z h c m F k Y X k g M T A g M T B f M i s z X 0 E v Q X V 0 b 1 J l b W 9 2 Z W R D b 2 x 1 b W 5 z M S 5 7 Q 2 9 s d W 1 u N j M z L D Y z M n 0 m c X V v d D s s J n F 1 b 3 Q 7 U 2 V j d G l v b j E v R m F y Y W R h e S A x M C A x M F 8 y K z N f Q S 9 B d X R v U m V t b 3 Z l Z E N v b H V t b n M x L n t D b 2 x 1 b W 4 2 M z Q s N j M z f S Z x d W 9 0 O y w m c X V v d D t T Z W N 0 a W 9 u M S 9 G Y X J h Z G F 5 I D E w I D E w X z I r M 1 9 B L 0 F 1 d G 9 S Z W 1 v d m V k Q 2 9 s d W 1 u c z E u e 0 N v b H V t b j Y z N S w 2 M z R 9 J n F 1 b 3 Q 7 L C Z x d W 9 0 O 1 N l Y 3 R p b 2 4 x L 0 Z h c m F k Y X k g M T A g M T B f M i s z X 0 E v Q X V 0 b 1 J l b W 9 2 Z W R D b 2 x 1 b W 5 z M S 5 7 Q 2 9 s d W 1 u N j M 2 L D Y z N X 0 m c X V v d D s s J n F 1 b 3 Q 7 U 2 V j d G l v b j E v R m F y Y W R h e S A x M C A x M F 8 y K z N f Q S 9 B d X R v U m V t b 3 Z l Z E N v b H V t b n M x L n t D b 2 x 1 b W 4 2 M z c s N j M 2 f S Z x d W 9 0 O y w m c X V v d D t T Z W N 0 a W 9 u M S 9 G Y X J h Z G F 5 I D E w I D E w X z I r M 1 9 B L 0 F 1 d G 9 S Z W 1 v d m V k Q 2 9 s d W 1 u c z E u e 0 N v b H V t b j Y z O C w 2 M z d 9 J n F 1 b 3 Q 7 L C Z x d W 9 0 O 1 N l Y 3 R p b 2 4 x L 0 Z h c m F k Y X k g M T A g M T B f M i s z X 0 E v Q X V 0 b 1 J l b W 9 2 Z W R D b 2 x 1 b W 5 z M S 5 7 Q 2 9 s d W 1 u N j M 5 L D Y z O H 0 m c X V v d D s s J n F 1 b 3 Q 7 U 2 V j d G l v b j E v R m F y Y W R h e S A x M C A x M F 8 y K z N f Q S 9 B d X R v U m V t b 3 Z l Z E N v b H V t b n M x L n t D b 2 x 1 b W 4 2 N D A s N j M 5 f S Z x d W 9 0 O y w m c X V v d D t T Z W N 0 a W 9 u M S 9 G Y X J h Z G F 5 I D E w I D E w X z I r M 1 9 B L 0 F 1 d G 9 S Z W 1 v d m V k Q 2 9 s d W 1 u c z E u e 0 N v b H V t b j Y 0 M S w 2 N D B 9 J n F 1 b 3 Q 7 L C Z x d W 9 0 O 1 N l Y 3 R p b 2 4 x L 0 Z h c m F k Y X k g M T A g M T B f M i s z X 0 E v Q X V 0 b 1 J l b W 9 2 Z W R D b 2 x 1 b W 5 z M S 5 7 Q 2 9 s d W 1 u N j Q y L D Y 0 M X 0 m c X V v d D s s J n F 1 b 3 Q 7 U 2 V j d G l v b j E v R m F y Y W R h e S A x M C A x M F 8 y K z N f Q S 9 B d X R v U m V t b 3 Z l Z E N v b H V t b n M x L n t D b 2 x 1 b W 4 2 N D M s N j Q y f S Z x d W 9 0 O y w m c X V v d D t T Z W N 0 a W 9 u M S 9 G Y X J h Z G F 5 I D E w I D E w X z I r M 1 9 B L 0 F 1 d G 9 S Z W 1 v d m V k Q 2 9 s d W 1 u c z E u e 0 N v b H V t b j Y 0 N C w 2 N D N 9 J n F 1 b 3 Q 7 L C Z x d W 9 0 O 1 N l Y 3 R p b 2 4 x L 0 Z h c m F k Y X k g M T A g M T B f M i s z X 0 E v Q X V 0 b 1 J l b W 9 2 Z W R D b 2 x 1 b W 5 z M S 5 7 Q 2 9 s d W 1 u N j Q 1 L D Y 0 N H 0 m c X V v d D s s J n F 1 b 3 Q 7 U 2 V j d G l v b j E v R m F y Y W R h e S A x M C A x M F 8 y K z N f Q S 9 B d X R v U m V t b 3 Z l Z E N v b H V t b n M x L n t D b 2 x 1 b W 4 2 N D Y s N j Q 1 f S Z x d W 9 0 O y w m c X V v d D t T Z W N 0 a W 9 u M S 9 G Y X J h Z G F 5 I D E w I D E w X z I r M 1 9 B L 0 F 1 d G 9 S Z W 1 v d m V k Q 2 9 s d W 1 u c z E u e 0 N v b H V t b j Y 0 N y w 2 N D Z 9 J n F 1 b 3 Q 7 L C Z x d W 9 0 O 1 N l Y 3 R p b 2 4 x L 0 Z h c m F k Y X k g M T A g M T B f M i s z X 0 E v Q X V 0 b 1 J l b W 9 2 Z W R D b 2 x 1 b W 5 z M S 5 7 Q 2 9 s d W 1 u N j Q 4 L D Y 0 N 3 0 m c X V v d D s s J n F 1 b 3 Q 7 U 2 V j d G l v b j E v R m F y Y W R h e S A x M C A x M F 8 y K z N f Q S 9 B d X R v U m V t b 3 Z l Z E N v b H V t b n M x L n t D b 2 x 1 b W 4 2 N D k s N j Q 4 f S Z x d W 9 0 O y w m c X V v d D t T Z W N 0 a W 9 u M S 9 G Y X J h Z G F 5 I D E w I D E w X z I r M 1 9 B L 0 F 1 d G 9 S Z W 1 v d m V k Q 2 9 s d W 1 u c z E u e 0 N v b H V t b j Y 1 M C w 2 N D l 9 J n F 1 b 3 Q 7 L C Z x d W 9 0 O 1 N l Y 3 R p b 2 4 x L 0 Z h c m F k Y X k g M T A g M T B f M i s z X 0 E v Q X V 0 b 1 J l b W 9 2 Z W R D b 2 x 1 b W 5 z M S 5 7 Q 2 9 s d W 1 u N j U x L D Y 1 M H 0 m c X V v d D s s J n F 1 b 3 Q 7 U 2 V j d G l v b j E v R m F y Y W R h e S A x M C A x M F 8 y K z N f Q S 9 B d X R v U m V t b 3 Z l Z E N v b H V t b n M x L n t D b 2 x 1 b W 4 2 N T I s N j U x f S Z x d W 9 0 O y w m c X V v d D t T Z W N 0 a W 9 u M S 9 G Y X J h Z G F 5 I D E w I D E w X z I r M 1 9 B L 0 F 1 d G 9 S Z W 1 v d m V k Q 2 9 s d W 1 u c z E u e 0 N v b H V t b j Y 1 M y w 2 N T J 9 J n F 1 b 3 Q 7 L C Z x d W 9 0 O 1 N l Y 3 R p b 2 4 x L 0 Z h c m F k Y X k g M T A g M T B f M i s z X 0 E v Q X V 0 b 1 J l b W 9 2 Z W R D b 2 x 1 b W 5 z M S 5 7 Q 2 9 s d W 1 u N j U 0 L D Y 1 M 3 0 m c X V v d D s s J n F 1 b 3 Q 7 U 2 V j d G l v b j E v R m F y Y W R h e S A x M C A x M F 8 y K z N f Q S 9 B d X R v U m V t b 3 Z l Z E N v b H V t b n M x L n t D b 2 x 1 b W 4 2 N T U s N j U 0 f S Z x d W 9 0 O y w m c X V v d D t T Z W N 0 a W 9 u M S 9 G Y X J h Z G F 5 I D E w I D E w X z I r M 1 9 B L 0 F 1 d G 9 S Z W 1 v d m V k Q 2 9 s d W 1 u c z E u e 0 N v b H V t b j Y 1 N i w 2 N T V 9 J n F 1 b 3 Q 7 L C Z x d W 9 0 O 1 N l Y 3 R p b 2 4 x L 0 Z h c m F k Y X k g M T A g M T B f M i s z X 0 E v Q X V 0 b 1 J l b W 9 2 Z W R D b 2 x 1 b W 5 z M S 5 7 Q 2 9 s d W 1 u N j U 3 L D Y 1 N n 0 m c X V v d D s s J n F 1 b 3 Q 7 U 2 V j d G l v b j E v R m F y Y W R h e S A x M C A x M F 8 y K z N f Q S 9 B d X R v U m V t b 3 Z l Z E N v b H V t b n M x L n t D b 2 x 1 b W 4 2 N T g s N j U 3 f S Z x d W 9 0 O y w m c X V v d D t T Z W N 0 a W 9 u M S 9 G Y X J h Z G F 5 I D E w I D E w X z I r M 1 9 B L 0 F 1 d G 9 S Z W 1 v d m V k Q 2 9 s d W 1 u c z E u e 0 N v b H V t b j Y 1 O S w 2 N T h 9 J n F 1 b 3 Q 7 L C Z x d W 9 0 O 1 N l Y 3 R p b 2 4 x L 0 Z h c m F k Y X k g M T A g M T B f M i s z X 0 E v Q X V 0 b 1 J l b W 9 2 Z W R D b 2 x 1 b W 5 z M S 5 7 Q 2 9 s d W 1 u N j Y w L D Y 1 O X 0 m c X V v d D s s J n F 1 b 3 Q 7 U 2 V j d G l v b j E v R m F y Y W R h e S A x M C A x M F 8 y K z N f Q S 9 B d X R v U m V t b 3 Z l Z E N v b H V t b n M x L n t D b 2 x 1 b W 4 2 N j E s N j Y w f S Z x d W 9 0 O y w m c X V v d D t T Z W N 0 a W 9 u M S 9 G Y X J h Z G F 5 I D E w I D E w X z I r M 1 9 B L 0 F 1 d G 9 S Z W 1 v d m V k Q 2 9 s d W 1 u c z E u e 0 N v b H V t b j Y 2 M i w 2 N j F 9 J n F 1 b 3 Q 7 L C Z x d W 9 0 O 1 N l Y 3 R p b 2 4 x L 0 Z h c m F k Y X k g M T A g M T B f M i s z X 0 E v Q X V 0 b 1 J l b W 9 2 Z W R D b 2 x 1 b W 5 z M S 5 7 Q 2 9 s d W 1 u N j Y z L D Y 2 M n 0 m c X V v d D s s J n F 1 b 3 Q 7 U 2 V j d G l v b j E v R m F y Y W R h e S A x M C A x M F 8 y K z N f Q S 9 B d X R v U m V t b 3 Z l Z E N v b H V t b n M x L n t D b 2 x 1 b W 4 2 N j Q s N j Y z f S Z x d W 9 0 O y w m c X V v d D t T Z W N 0 a W 9 u M S 9 G Y X J h Z G F 5 I D E w I D E w X z I r M 1 9 B L 0 F 1 d G 9 S Z W 1 v d m V k Q 2 9 s d W 1 u c z E u e 0 N v b H V t b j Y 2 N S w 2 N j R 9 J n F 1 b 3 Q 7 L C Z x d W 9 0 O 1 N l Y 3 R p b 2 4 x L 0 Z h c m F k Y X k g M T A g M T B f M i s z X 0 E v Q X V 0 b 1 J l b W 9 2 Z W R D b 2 x 1 b W 5 z M S 5 7 Q 2 9 s d W 1 u N j Y 2 L D Y 2 N X 0 m c X V v d D s s J n F 1 b 3 Q 7 U 2 V j d G l v b j E v R m F y Y W R h e S A x M C A x M F 8 y K z N f Q S 9 B d X R v U m V t b 3 Z l Z E N v b H V t b n M x L n t D b 2 x 1 b W 4 2 N j c s N j Y 2 f S Z x d W 9 0 O y w m c X V v d D t T Z W N 0 a W 9 u M S 9 G Y X J h Z G F 5 I D E w I D E w X z I r M 1 9 B L 0 F 1 d G 9 S Z W 1 v d m V k Q 2 9 s d W 1 u c z E u e 0 N v b H V t b j Y 2 O C w 2 N j d 9 J n F 1 b 3 Q 7 L C Z x d W 9 0 O 1 N l Y 3 R p b 2 4 x L 0 Z h c m F k Y X k g M T A g M T B f M i s z X 0 E v Q X V 0 b 1 J l b W 9 2 Z W R D b 2 x 1 b W 5 z M S 5 7 Q 2 9 s d W 1 u N j Y 5 L D Y 2 O H 0 m c X V v d D s s J n F 1 b 3 Q 7 U 2 V j d G l v b j E v R m F y Y W R h e S A x M C A x M F 8 y K z N f Q S 9 B d X R v U m V t b 3 Z l Z E N v b H V t b n M x L n t D b 2 x 1 b W 4 2 N z A s N j Y 5 f S Z x d W 9 0 O y w m c X V v d D t T Z W N 0 a W 9 u M S 9 G Y X J h Z G F 5 I D E w I D E w X z I r M 1 9 B L 0 F 1 d G 9 S Z W 1 v d m V k Q 2 9 s d W 1 u c z E u e 0 N v b H V t b j Y 3 M S w 2 N z B 9 J n F 1 b 3 Q 7 L C Z x d W 9 0 O 1 N l Y 3 R p b 2 4 x L 0 Z h c m F k Y X k g M T A g M T B f M i s z X 0 E v Q X V 0 b 1 J l b W 9 2 Z W R D b 2 x 1 b W 5 z M S 5 7 Q 2 9 s d W 1 u N j c y L D Y 3 M X 0 m c X V v d D s s J n F 1 b 3 Q 7 U 2 V j d G l v b j E v R m F y Y W R h e S A x M C A x M F 8 y K z N f Q S 9 B d X R v U m V t b 3 Z l Z E N v b H V t b n M x L n t D b 2 x 1 b W 4 2 N z M s N j c y f S Z x d W 9 0 O y w m c X V v d D t T Z W N 0 a W 9 u M S 9 G Y X J h Z G F 5 I D E w I D E w X z I r M 1 9 B L 0 F 1 d G 9 S Z W 1 v d m V k Q 2 9 s d W 1 u c z E u e 0 N v b H V t b j Y 3 N C w 2 N z N 9 J n F 1 b 3 Q 7 L C Z x d W 9 0 O 1 N l Y 3 R p b 2 4 x L 0 Z h c m F k Y X k g M T A g M T B f M i s z X 0 E v Q X V 0 b 1 J l b W 9 2 Z W R D b 2 x 1 b W 5 z M S 5 7 Q 2 9 s d W 1 u N j c 1 L D Y 3 N H 0 m c X V v d D s s J n F 1 b 3 Q 7 U 2 V j d G l v b j E v R m F y Y W R h e S A x M C A x M F 8 y K z N f Q S 9 B d X R v U m V t b 3 Z l Z E N v b H V t b n M x L n t D b 2 x 1 b W 4 2 N z Y s N j c 1 f S Z x d W 9 0 O y w m c X V v d D t T Z W N 0 a W 9 u M S 9 G Y X J h Z G F 5 I D E w I D E w X z I r M 1 9 B L 0 F 1 d G 9 S Z W 1 v d m V k Q 2 9 s d W 1 u c z E u e 0 N v b H V t b j Y 3 N y w 2 N z Z 9 J n F 1 b 3 Q 7 L C Z x d W 9 0 O 1 N l Y 3 R p b 2 4 x L 0 Z h c m F k Y X k g M T A g M T B f M i s z X 0 E v Q X V 0 b 1 J l b W 9 2 Z W R D b 2 x 1 b W 5 z M S 5 7 Q 2 9 s d W 1 u N j c 4 L D Y 3 N 3 0 m c X V v d D s s J n F 1 b 3 Q 7 U 2 V j d G l v b j E v R m F y Y W R h e S A x M C A x M F 8 y K z N f Q S 9 B d X R v U m V t b 3 Z l Z E N v b H V t b n M x L n t D b 2 x 1 b W 4 2 N z k s N j c 4 f S Z x d W 9 0 O y w m c X V v d D t T Z W N 0 a W 9 u M S 9 G Y X J h Z G F 5 I D E w I D E w X z I r M 1 9 B L 0 F 1 d G 9 S Z W 1 v d m V k Q 2 9 s d W 1 u c z E u e 0 N v b H V t b j Y 4 M C w 2 N z l 9 J n F 1 b 3 Q 7 L C Z x d W 9 0 O 1 N l Y 3 R p b 2 4 x L 0 Z h c m F k Y X k g M T A g M T B f M i s z X 0 E v Q X V 0 b 1 J l b W 9 2 Z W R D b 2 x 1 b W 5 z M S 5 7 Q 2 9 s d W 1 u N j g x L D Y 4 M H 0 m c X V v d D s s J n F 1 b 3 Q 7 U 2 V j d G l v b j E v R m F y Y W R h e S A x M C A x M F 8 y K z N f Q S 9 B d X R v U m V t b 3 Z l Z E N v b H V t b n M x L n t D b 2 x 1 b W 4 2 O D I s N j g x f S Z x d W 9 0 O y w m c X V v d D t T Z W N 0 a W 9 u M S 9 G Y X J h Z G F 5 I D E w I D E w X z I r M 1 9 B L 0 F 1 d G 9 S Z W 1 v d m V k Q 2 9 s d W 1 u c z E u e 0 N v b H V t b j Y 4 M y w 2 O D J 9 J n F 1 b 3 Q 7 L C Z x d W 9 0 O 1 N l Y 3 R p b 2 4 x L 0 Z h c m F k Y X k g M T A g M T B f M i s z X 0 E v Q X V 0 b 1 J l b W 9 2 Z W R D b 2 x 1 b W 5 z M S 5 7 Q 2 9 s d W 1 u N j g 0 L D Y 4 M 3 0 m c X V v d D s s J n F 1 b 3 Q 7 U 2 V j d G l v b j E v R m F y Y W R h e S A x M C A x M F 8 y K z N f Q S 9 B d X R v U m V t b 3 Z l Z E N v b H V t b n M x L n t D b 2 x 1 b W 4 2 O D U s N j g 0 f S Z x d W 9 0 O y w m c X V v d D t T Z W N 0 a W 9 u M S 9 G Y X J h Z G F 5 I D E w I D E w X z I r M 1 9 B L 0 F 1 d G 9 S Z W 1 v d m V k Q 2 9 s d W 1 u c z E u e 0 N v b H V t b j Y 4 N i w 2 O D V 9 J n F 1 b 3 Q 7 L C Z x d W 9 0 O 1 N l Y 3 R p b 2 4 x L 0 Z h c m F k Y X k g M T A g M T B f M i s z X 0 E v Q X V 0 b 1 J l b W 9 2 Z W R D b 2 x 1 b W 5 z M S 5 7 Q 2 9 s d W 1 u N j g 3 L D Y 4 N n 0 m c X V v d D s s J n F 1 b 3 Q 7 U 2 V j d G l v b j E v R m F y Y W R h e S A x M C A x M F 8 y K z N f Q S 9 B d X R v U m V t b 3 Z l Z E N v b H V t b n M x L n t D b 2 x 1 b W 4 2 O D g s N j g 3 f S Z x d W 9 0 O y w m c X V v d D t T Z W N 0 a W 9 u M S 9 G Y X J h Z G F 5 I D E w I D E w X z I r M 1 9 B L 0 F 1 d G 9 S Z W 1 v d m V k Q 2 9 s d W 1 u c z E u e 0 N v b H V t b j Y 4 O S w 2 O D h 9 J n F 1 b 3 Q 7 L C Z x d W 9 0 O 1 N l Y 3 R p b 2 4 x L 0 Z h c m F k Y X k g M T A g M T B f M i s z X 0 E v Q X V 0 b 1 J l b W 9 2 Z W R D b 2 x 1 b W 5 z M S 5 7 Q 2 9 s d W 1 u N j k w L D Y 4 O X 0 m c X V v d D s s J n F 1 b 3 Q 7 U 2 V j d G l v b j E v R m F y Y W R h e S A x M C A x M F 8 y K z N f Q S 9 B d X R v U m V t b 3 Z l Z E N v b H V t b n M x L n t D b 2 x 1 b W 4 2 O T E s N j k w f S Z x d W 9 0 O y w m c X V v d D t T Z W N 0 a W 9 u M S 9 G Y X J h Z G F 5 I D E w I D E w X z I r M 1 9 B L 0 F 1 d G 9 S Z W 1 v d m V k Q 2 9 s d W 1 u c z E u e 0 N v b H V t b j Y 5 M i w 2 O T F 9 J n F 1 b 3 Q 7 L C Z x d W 9 0 O 1 N l Y 3 R p b 2 4 x L 0 Z h c m F k Y X k g M T A g M T B f M i s z X 0 E v Q X V 0 b 1 J l b W 9 2 Z W R D b 2 x 1 b W 5 z M S 5 7 Q 2 9 s d W 1 u N j k z L D Y 5 M n 0 m c X V v d D s s J n F 1 b 3 Q 7 U 2 V j d G l v b j E v R m F y Y W R h e S A x M C A x M F 8 y K z N f Q S 9 B d X R v U m V t b 3 Z l Z E N v b H V t b n M x L n t D b 2 x 1 b W 4 2 O T Q s N j k z f S Z x d W 9 0 O y w m c X V v d D t T Z W N 0 a W 9 u M S 9 G Y X J h Z G F 5 I D E w I D E w X z I r M 1 9 B L 0 F 1 d G 9 S Z W 1 v d m V k Q 2 9 s d W 1 u c z E u e 0 N v b H V t b j Y 5 N S w 2 O T R 9 J n F 1 b 3 Q 7 L C Z x d W 9 0 O 1 N l Y 3 R p b 2 4 x L 0 Z h c m F k Y X k g M T A g M T B f M i s z X 0 E v Q X V 0 b 1 J l b W 9 2 Z W R D b 2 x 1 b W 5 z M S 5 7 Q 2 9 s d W 1 u N j k 2 L D Y 5 N X 0 m c X V v d D s s J n F 1 b 3 Q 7 U 2 V j d G l v b j E v R m F y Y W R h e S A x M C A x M F 8 y K z N f Q S 9 B d X R v U m V t b 3 Z l Z E N v b H V t b n M x L n t D b 2 x 1 b W 4 2 O T c s N j k 2 f S Z x d W 9 0 O y w m c X V v d D t T Z W N 0 a W 9 u M S 9 G Y X J h Z G F 5 I D E w I D E w X z I r M 1 9 B L 0 F 1 d G 9 S Z W 1 v d m V k Q 2 9 s d W 1 u c z E u e 0 N v b H V t b j Y 5 O C w 2 O T d 9 J n F 1 b 3 Q 7 L C Z x d W 9 0 O 1 N l Y 3 R p b 2 4 x L 0 Z h c m F k Y X k g M T A g M T B f M i s z X 0 E v Q X V 0 b 1 J l b W 9 2 Z W R D b 2 x 1 b W 5 z M S 5 7 Q 2 9 s d W 1 u N j k 5 L D Y 5 O H 0 m c X V v d D s s J n F 1 b 3 Q 7 U 2 V j d G l v b j E v R m F y Y W R h e S A x M C A x M F 8 y K z N f Q S 9 B d X R v U m V t b 3 Z l Z E N v b H V t b n M x L n t D b 2 x 1 b W 4 3 M D A s N j k 5 f S Z x d W 9 0 O y w m c X V v d D t T Z W N 0 a W 9 u M S 9 G Y X J h Z G F 5 I D E w I D E w X z I r M 1 9 B L 0 F 1 d G 9 S Z W 1 v d m V k Q 2 9 s d W 1 u c z E u e 0 N v b H V t b j c w M S w 3 M D B 9 J n F 1 b 3 Q 7 L C Z x d W 9 0 O 1 N l Y 3 R p b 2 4 x L 0 Z h c m F k Y X k g M T A g M T B f M i s z X 0 E v Q X V 0 b 1 J l b W 9 2 Z W R D b 2 x 1 b W 5 z M S 5 7 Q 2 9 s d W 1 u N z A y L D c w M X 0 m c X V v d D s s J n F 1 b 3 Q 7 U 2 V j d G l v b j E v R m F y Y W R h e S A x M C A x M F 8 y K z N f Q S 9 B d X R v U m V t b 3 Z l Z E N v b H V t b n M x L n t D b 2 x 1 b W 4 3 M D M s N z A y f S Z x d W 9 0 O y w m c X V v d D t T Z W N 0 a W 9 u M S 9 G Y X J h Z G F 5 I D E w I D E w X z I r M 1 9 B L 0 F 1 d G 9 S Z W 1 v d m V k Q 2 9 s d W 1 u c z E u e 0 N v b H V t b j c w N C w 3 M D N 9 J n F 1 b 3 Q 7 L C Z x d W 9 0 O 1 N l Y 3 R p b 2 4 x L 0 Z h c m F k Y X k g M T A g M T B f M i s z X 0 E v Q X V 0 b 1 J l b W 9 2 Z W R D b 2 x 1 b W 5 z M S 5 7 Q 2 9 s d W 1 u N z A 1 L D c w N H 0 m c X V v d D s s J n F 1 b 3 Q 7 U 2 V j d G l v b j E v R m F y Y W R h e S A x M C A x M F 8 y K z N f Q S 9 B d X R v U m V t b 3 Z l Z E N v b H V t b n M x L n t D b 2 x 1 b W 4 3 M D Y s N z A 1 f S Z x d W 9 0 O y w m c X V v d D t T Z W N 0 a W 9 u M S 9 G Y X J h Z G F 5 I D E w I D E w X z I r M 1 9 B L 0 F 1 d G 9 S Z W 1 v d m V k Q 2 9 s d W 1 u c z E u e 0 N v b H V t b j c w N y w 3 M D Z 9 J n F 1 b 3 Q 7 L C Z x d W 9 0 O 1 N l Y 3 R p b 2 4 x L 0 Z h c m F k Y X k g M T A g M T B f M i s z X 0 E v Q X V 0 b 1 J l b W 9 2 Z W R D b 2 x 1 b W 5 z M S 5 7 Q 2 9 s d W 1 u N z A 4 L D c w N 3 0 m c X V v d D s s J n F 1 b 3 Q 7 U 2 V j d G l v b j E v R m F y Y W R h e S A x M C A x M F 8 y K z N f Q S 9 B d X R v U m V t b 3 Z l Z E N v b H V t b n M x L n t D b 2 x 1 b W 4 3 M D k s N z A 4 f S Z x d W 9 0 O y w m c X V v d D t T Z W N 0 a W 9 u M S 9 G Y X J h Z G F 5 I D E w I D E w X z I r M 1 9 B L 0 F 1 d G 9 S Z W 1 v d m V k Q 2 9 s d W 1 u c z E u e 0 N v b H V t b j c x M C w 3 M D l 9 J n F 1 b 3 Q 7 L C Z x d W 9 0 O 1 N l Y 3 R p b 2 4 x L 0 Z h c m F k Y X k g M T A g M T B f M i s z X 0 E v Q X V 0 b 1 J l b W 9 2 Z W R D b 2 x 1 b W 5 z M S 5 7 Q 2 9 s d W 1 u N z E x L D c x M H 0 m c X V v d D s s J n F 1 b 3 Q 7 U 2 V j d G l v b j E v R m F y Y W R h e S A x M C A x M F 8 y K z N f Q S 9 B d X R v U m V t b 3 Z l Z E N v b H V t b n M x L n t D b 2 x 1 b W 4 3 M T I s N z E x f S Z x d W 9 0 O y w m c X V v d D t T Z W N 0 a W 9 u M S 9 G Y X J h Z G F 5 I D E w I D E w X z I r M 1 9 B L 0 F 1 d G 9 S Z W 1 v d m V k Q 2 9 s d W 1 u c z E u e 0 N v b H V t b j c x M y w 3 M T J 9 J n F 1 b 3 Q 7 L C Z x d W 9 0 O 1 N l Y 3 R p b 2 4 x L 0 Z h c m F k Y X k g M T A g M T B f M i s z X 0 E v Q X V 0 b 1 J l b W 9 2 Z W R D b 2 x 1 b W 5 z M S 5 7 Q 2 9 s d W 1 u N z E 0 L D c x M 3 0 m c X V v d D s s J n F 1 b 3 Q 7 U 2 V j d G l v b j E v R m F y Y W R h e S A x M C A x M F 8 y K z N f Q S 9 B d X R v U m V t b 3 Z l Z E N v b H V t b n M x L n t D b 2 x 1 b W 4 3 M T U s N z E 0 f S Z x d W 9 0 O y w m c X V v d D t T Z W N 0 a W 9 u M S 9 G Y X J h Z G F 5 I D E w I D E w X z I r M 1 9 B L 0 F 1 d G 9 S Z W 1 v d m V k Q 2 9 s d W 1 u c z E u e 0 N v b H V t b j c x N i w 3 M T V 9 J n F 1 b 3 Q 7 L C Z x d W 9 0 O 1 N l Y 3 R p b 2 4 x L 0 Z h c m F k Y X k g M T A g M T B f M i s z X 0 E v Q X V 0 b 1 J l b W 9 2 Z W R D b 2 x 1 b W 5 z M S 5 7 Q 2 9 s d W 1 u N z E 3 L D c x N n 0 m c X V v d D s s J n F 1 b 3 Q 7 U 2 V j d G l v b j E v R m F y Y W R h e S A x M C A x M F 8 y K z N f Q S 9 B d X R v U m V t b 3 Z l Z E N v b H V t b n M x L n t D b 2 x 1 b W 4 3 M T g s N z E 3 f S Z x d W 9 0 O y w m c X V v d D t T Z W N 0 a W 9 u M S 9 G Y X J h Z G F 5 I D E w I D E w X z I r M 1 9 B L 0 F 1 d G 9 S Z W 1 v d m V k Q 2 9 s d W 1 u c z E u e 0 N v b H V t b j c x O S w 3 M T h 9 J n F 1 b 3 Q 7 L C Z x d W 9 0 O 1 N l Y 3 R p b 2 4 x L 0 Z h c m F k Y X k g M T A g M T B f M i s z X 0 E v Q X V 0 b 1 J l b W 9 2 Z W R D b 2 x 1 b W 5 z M S 5 7 Q 2 9 s d W 1 u N z I w L D c x O X 0 m c X V v d D s s J n F 1 b 3 Q 7 U 2 V j d G l v b j E v R m F y Y W R h e S A x M C A x M F 8 y K z N f Q S 9 B d X R v U m V t b 3 Z l Z E N v b H V t b n M x L n t D b 2 x 1 b W 4 3 M j E s N z I w f S Z x d W 9 0 O y w m c X V v d D t T Z W N 0 a W 9 u M S 9 G Y X J h Z G F 5 I D E w I D E w X z I r M 1 9 B L 0 F 1 d G 9 S Z W 1 v d m V k Q 2 9 s d W 1 u c z E u e 0 N v b H V t b j c y M i w 3 M j F 9 J n F 1 b 3 Q 7 L C Z x d W 9 0 O 1 N l Y 3 R p b 2 4 x L 0 Z h c m F k Y X k g M T A g M T B f M i s z X 0 E v Q X V 0 b 1 J l b W 9 2 Z W R D b 2 x 1 b W 5 z M S 5 7 Q 2 9 s d W 1 u N z I z L D c y M n 0 m c X V v d D s s J n F 1 b 3 Q 7 U 2 V j d G l v b j E v R m F y Y W R h e S A x M C A x M F 8 y K z N f Q S 9 B d X R v U m V t b 3 Z l Z E N v b H V t b n M x L n t D b 2 x 1 b W 4 3 M j Q s N z I z f S Z x d W 9 0 O y w m c X V v d D t T Z W N 0 a W 9 u M S 9 G Y X J h Z G F 5 I D E w I D E w X z I r M 1 9 B L 0 F 1 d G 9 S Z W 1 v d m V k Q 2 9 s d W 1 u c z E u e 0 N v b H V t b j c y N S w 3 M j R 9 J n F 1 b 3 Q 7 L C Z x d W 9 0 O 1 N l Y 3 R p b 2 4 x L 0 Z h c m F k Y X k g M T A g M T B f M i s z X 0 E v Q X V 0 b 1 J l b W 9 2 Z W R D b 2 x 1 b W 5 z M S 5 7 Q 2 9 s d W 1 u N z I 2 L D c y N X 0 m c X V v d D s s J n F 1 b 3 Q 7 U 2 V j d G l v b j E v R m F y Y W R h e S A x M C A x M F 8 y K z N f Q S 9 B d X R v U m V t b 3 Z l Z E N v b H V t b n M x L n t D b 2 x 1 b W 4 3 M j c s N z I 2 f S Z x d W 9 0 O y w m c X V v d D t T Z W N 0 a W 9 u M S 9 G Y X J h Z G F 5 I D E w I D E w X z I r M 1 9 B L 0 F 1 d G 9 S Z W 1 v d m V k Q 2 9 s d W 1 u c z E u e 0 N v b H V t b j c y O C w 3 M j d 9 J n F 1 b 3 Q 7 L C Z x d W 9 0 O 1 N l Y 3 R p b 2 4 x L 0 Z h c m F k Y X k g M T A g M T B f M i s z X 0 E v Q X V 0 b 1 J l b W 9 2 Z W R D b 2 x 1 b W 5 z M S 5 7 Q 2 9 s d W 1 u N z I 5 L D c y O H 0 m c X V v d D s s J n F 1 b 3 Q 7 U 2 V j d G l v b j E v R m F y Y W R h e S A x M C A x M F 8 y K z N f Q S 9 B d X R v U m V t b 3 Z l Z E N v b H V t b n M x L n t D b 2 x 1 b W 4 3 M z A s N z I 5 f S Z x d W 9 0 O y w m c X V v d D t T Z W N 0 a W 9 u M S 9 G Y X J h Z G F 5 I D E w I D E w X z I r M 1 9 B L 0 F 1 d G 9 S Z W 1 v d m V k Q 2 9 s d W 1 u c z E u e 0 N v b H V t b j c z M S w 3 M z B 9 J n F 1 b 3 Q 7 L C Z x d W 9 0 O 1 N l Y 3 R p b 2 4 x L 0 Z h c m F k Y X k g M T A g M T B f M i s z X 0 E v Q X V 0 b 1 J l b W 9 2 Z W R D b 2 x 1 b W 5 z M S 5 7 Q 2 9 s d W 1 u N z M y L D c z M X 0 m c X V v d D s s J n F 1 b 3 Q 7 U 2 V j d G l v b j E v R m F y Y W R h e S A x M C A x M F 8 y K z N f Q S 9 B d X R v U m V t b 3 Z l Z E N v b H V t b n M x L n t D b 2 x 1 b W 4 3 M z M s N z M y f S Z x d W 9 0 O y w m c X V v d D t T Z W N 0 a W 9 u M S 9 G Y X J h Z G F 5 I D E w I D E w X z I r M 1 9 B L 0 F 1 d G 9 S Z W 1 v d m V k Q 2 9 s d W 1 u c z E u e 0 N v b H V t b j c z N C w 3 M z N 9 J n F 1 b 3 Q 7 L C Z x d W 9 0 O 1 N l Y 3 R p b 2 4 x L 0 Z h c m F k Y X k g M T A g M T B f M i s z X 0 E v Q X V 0 b 1 J l b W 9 2 Z W R D b 2 x 1 b W 5 z M S 5 7 Q 2 9 s d W 1 u N z M 1 L D c z N H 0 m c X V v d D s s J n F 1 b 3 Q 7 U 2 V j d G l v b j E v R m F y Y W R h e S A x M C A x M F 8 y K z N f Q S 9 B d X R v U m V t b 3 Z l Z E N v b H V t b n M x L n t D b 2 x 1 b W 4 3 M z Y s N z M 1 f S Z x d W 9 0 O y w m c X V v d D t T Z W N 0 a W 9 u M S 9 G Y X J h Z G F 5 I D E w I D E w X z I r M 1 9 B L 0 F 1 d G 9 S Z W 1 v d m V k Q 2 9 s d W 1 u c z E u e 0 N v b H V t b j c z N y w 3 M z Z 9 J n F 1 b 3 Q 7 L C Z x d W 9 0 O 1 N l Y 3 R p b 2 4 x L 0 Z h c m F k Y X k g M T A g M T B f M i s z X 0 E v Q X V 0 b 1 J l b W 9 2 Z W R D b 2 x 1 b W 5 z M S 5 7 Q 2 9 s d W 1 u N z M 4 L D c z N 3 0 m c X V v d D s s J n F 1 b 3 Q 7 U 2 V j d G l v b j E v R m F y Y W R h e S A x M C A x M F 8 y K z N f Q S 9 B d X R v U m V t b 3 Z l Z E N v b H V t b n M x L n t D b 2 x 1 b W 4 3 M z k s N z M 4 f S Z x d W 9 0 O y w m c X V v d D t T Z W N 0 a W 9 u M S 9 G Y X J h Z G F 5 I D E w I D E w X z I r M 1 9 B L 0 F 1 d G 9 S Z W 1 v d m V k Q 2 9 s d W 1 u c z E u e 0 N v b H V t b j c 0 M C w 3 M z l 9 J n F 1 b 3 Q 7 L C Z x d W 9 0 O 1 N l Y 3 R p b 2 4 x L 0 Z h c m F k Y X k g M T A g M T B f M i s z X 0 E v Q X V 0 b 1 J l b W 9 2 Z W R D b 2 x 1 b W 5 z M S 5 7 Q 2 9 s d W 1 u N z Q x L D c 0 M H 0 m c X V v d D s s J n F 1 b 3 Q 7 U 2 V j d G l v b j E v R m F y Y W R h e S A x M C A x M F 8 y K z N f Q S 9 B d X R v U m V t b 3 Z l Z E N v b H V t b n M x L n t D b 2 x 1 b W 4 3 N D I s N z Q x f S Z x d W 9 0 O y w m c X V v d D t T Z W N 0 a W 9 u M S 9 G Y X J h Z G F 5 I D E w I D E w X z I r M 1 9 B L 0 F 1 d G 9 S Z W 1 v d m V k Q 2 9 s d W 1 u c z E u e 0 N v b H V t b j c 0 M y w 3 N D J 9 J n F 1 b 3 Q 7 L C Z x d W 9 0 O 1 N l Y 3 R p b 2 4 x L 0 Z h c m F k Y X k g M T A g M T B f M i s z X 0 E v Q X V 0 b 1 J l b W 9 2 Z W R D b 2 x 1 b W 5 z M S 5 7 Q 2 9 s d W 1 u N z Q 0 L D c 0 M 3 0 m c X V v d D s s J n F 1 b 3 Q 7 U 2 V j d G l v b j E v R m F y Y W R h e S A x M C A x M F 8 y K z N f Q S 9 B d X R v U m V t b 3 Z l Z E N v b H V t b n M x L n t D b 2 x 1 b W 4 3 N D U s N z Q 0 f S Z x d W 9 0 O y w m c X V v d D t T Z W N 0 a W 9 u M S 9 G Y X J h Z G F 5 I D E w I D E w X z I r M 1 9 B L 0 F 1 d G 9 S Z W 1 v d m V k Q 2 9 s d W 1 u c z E u e 0 N v b H V t b j c 0 N i w 3 N D V 9 J n F 1 b 3 Q 7 L C Z x d W 9 0 O 1 N l Y 3 R p b 2 4 x L 0 Z h c m F k Y X k g M T A g M T B f M i s z X 0 E v Q X V 0 b 1 J l b W 9 2 Z W R D b 2 x 1 b W 5 z M S 5 7 Q 2 9 s d W 1 u N z Q 3 L D c 0 N n 0 m c X V v d D s s J n F 1 b 3 Q 7 U 2 V j d G l v b j E v R m F y Y W R h e S A x M C A x M F 8 y K z N f Q S 9 B d X R v U m V t b 3 Z l Z E N v b H V t b n M x L n t D b 2 x 1 b W 4 3 N D g s N z Q 3 f S Z x d W 9 0 O y w m c X V v d D t T Z W N 0 a W 9 u M S 9 G Y X J h Z G F 5 I D E w I D E w X z I r M 1 9 B L 0 F 1 d G 9 S Z W 1 v d m V k Q 2 9 s d W 1 u c z E u e 0 N v b H V t b j c 0 O S w 3 N D h 9 J n F 1 b 3 Q 7 L C Z x d W 9 0 O 1 N l Y 3 R p b 2 4 x L 0 Z h c m F k Y X k g M T A g M T B f M i s z X 0 E v Q X V 0 b 1 J l b W 9 2 Z W R D b 2 x 1 b W 5 z M S 5 7 Q 2 9 s d W 1 u N z U w L D c 0 O X 0 m c X V v d D s s J n F 1 b 3 Q 7 U 2 V j d G l v b j E v R m F y Y W R h e S A x M C A x M F 8 y K z N f Q S 9 B d X R v U m V t b 3 Z l Z E N v b H V t b n M x L n t D b 2 x 1 b W 4 3 N T E s N z U w f S Z x d W 9 0 O y w m c X V v d D t T Z W N 0 a W 9 u M S 9 G Y X J h Z G F 5 I D E w I D E w X z I r M 1 9 B L 0 F 1 d G 9 S Z W 1 v d m V k Q 2 9 s d W 1 u c z E u e 0 N v b H V t b j c 1 M i w 3 N T F 9 J n F 1 b 3 Q 7 L C Z x d W 9 0 O 1 N l Y 3 R p b 2 4 x L 0 Z h c m F k Y X k g M T A g M T B f M i s z X 0 E v Q X V 0 b 1 J l b W 9 2 Z W R D b 2 x 1 b W 5 z M S 5 7 Q 2 9 s d W 1 u N z U z L D c 1 M n 0 m c X V v d D s s J n F 1 b 3 Q 7 U 2 V j d G l v b j E v R m F y Y W R h e S A x M C A x M F 8 y K z N f Q S 9 B d X R v U m V t b 3 Z l Z E N v b H V t b n M x L n t D b 2 x 1 b W 4 3 N T Q s N z U z f S Z x d W 9 0 O y w m c X V v d D t T Z W N 0 a W 9 u M S 9 G Y X J h Z G F 5 I D E w I D E w X z I r M 1 9 B L 0 F 1 d G 9 S Z W 1 v d m V k Q 2 9 s d W 1 u c z E u e 0 N v b H V t b j c 1 N S w 3 N T R 9 J n F 1 b 3 Q 7 L C Z x d W 9 0 O 1 N l Y 3 R p b 2 4 x L 0 Z h c m F k Y X k g M T A g M T B f M i s z X 0 E v Q X V 0 b 1 J l b W 9 2 Z W R D b 2 x 1 b W 5 z M S 5 7 Q 2 9 s d W 1 u N z U 2 L D c 1 N X 0 m c X V v d D s s J n F 1 b 3 Q 7 U 2 V j d G l v b j E v R m F y Y W R h e S A x M C A x M F 8 y K z N f Q S 9 B d X R v U m V t b 3 Z l Z E N v b H V t b n M x L n t D b 2 x 1 b W 4 3 N T c s N z U 2 f S Z x d W 9 0 O y w m c X V v d D t T Z W N 0 a W 9 u M S 9 G Y X J h Z G F 5 I D E w I D E w X z I r M 1 9 B L 0 F 1 d G 9 S Z W 1 v d m V k Q 2 9 s d W 1 u c z E u e 0 N v b H V t b j c 1 O C w 3 N T d 9 J n F 1 b 3 Q 7 L C Z x d W 9 0 O 1 N l Y 3 R p b 2 4 x L 0 Z h c m F k Y X k g M T A g M T B f M i s z X 0 E v Q X V 0 b 1 J l b W 9 2 Z W R D b 2 x 1 b W 5 z M S 5 7 Q 2 9 s d W 1 u N z U 5 L D c 1 O H 0 m c X V v d D s s J n F 1 b 3 Q 7 U 2 V j d G l v b j E v R m F y Y W R h e S A x M C A x M F 8 y K z N f Q S 9 B d X R v U m V t b 3 Z l Z E N v b H V t b n M x L n t D b 2 x 1 b W 4 3 N j A s N z U 5 f S Z x d W 9 0 O y w m c X V v d D t T Z W N 0 a W 9 u M S 9 G Y X J h Z G F 5 I D E w I D E w X z I r M 1 9 B L 0 F 1 d G 9 S Z W 1 v d m V k Q 2 9 s d W 1 u c z E u e 0 N v b H V t b j c 2 M S w 3 N j B 9 J n F 1 b 3 Q 7 L C Z x d W 9 0 O 1 N l Y 3 R p b 2 4 x L 0 Z h c m F k Y X k g M T A g M T B f M i s z X 0 E v Q X V 0 b 1 J l b W 9 2 Z W R D b 2 x 1 b W 5 z M S 5 7 Q 2 9 s d W 1 u N z Y y L D c 2 M X 0 m c X V v d D s s J n F 1 b 3 Q 7 U 2 V j d G l v b j E v R m F y Y W R h e S A x M C A x M F 8 y K z N f Q S 9 B d X R v U m V t b 3 Z l Z E N v b H V t b n M x L n t D b 2 x 1 b W 4 3 N j M s N z Y y f S Z x d W 9 0 O y w m c X V v d D t T Z W N 0 a W 9 u M S 9 G Y X J h Z G F 5 I D E w I D E w X z I r M 1 9 B L 0 F 1 d G 9 S Z W 1 v d m V k Q 2 9 s d W 1 u c z E u e 0 N v b H V t b j c 2 N C w 3 N j N 9 J n F 1 b 3 Q 7 L C Z x d W 9 0 O 1 N l Y 3 R p b 2 4 x L 0 Z h c m F k Y X k g M T A g M T B f M i s z X 0 E v Q X V 0 b 1 J l b W 9 2 Z W R D b 2 x 1 b W 5 z M S 5 7 Q 2 9 s d W 1 u N z Y 1 L D c 2 N H 0 m c X V v d D s s J n F 1 b 3 Q 7 U 2 V j d G l v b j E v R m F y Y W R h e S A x M C A x M F 8 y K z N f Q S 9 B d X R v U m V t b 3 Z l Z E N v b H V t b n M x L n t D b 2 x 1 b W 4 3 N j Y s N z Y 1 f S Z x d W 9 0 O y w m c X V v d D t T Z W N 0 a W 9 u M S 9 G Y X J h Z G F 5 I D E w I D E w X z I r M 1 9 B L 0 F 1 d G 9 S Z W 1 v d m V k Q 2 9 s d W 1 u c z E u e 0 N v b H V t b j c 2 N y w 3 N j Z 9 J n F 1 b 3 Q 7 L C Z x d W 9 0 O 1 N l Y 3 R p b 2 4 x L 0 Z h c m F k Y X k g M T A g M T B f M i s z X 0 E v Q X V 0 b 1 J l b W 9 2 Z W R D b 2 x 1 b W 5 z M S 5 7 Q 2 9 s d W 1 u N z Y 4 L D c 2 N 3 0 m c X V v d D s s J n F 1 b 3 Q 7 U 2 V j d G l v b j E v R m F y Y W R h e S A x M C A x M F 8 y K z N f Q S 9 B d X R v U m V t b 3 Z l Z E N v b H V t b n M x L n t D b 2 x 1 b W 4 3 N j k s N z Y 4 f S Z x d W 9 0 O y w m c X V v d D t T Z W N 0 a W 9 u M S 9 G Y X J h Z G F 5 I D E w I D E w X z I r M 1 9 B L 0 F 1 d G 9 S Z W 1 v d m V k Q 2 9 s d W 1 u c z E u e 0 N v b H V t b j c 3 M C w 3 N j l 9 J n F 1 b 3 Q 7 L C Z x d W 9 0 O 1 N l Y 3 R p b 2 4 x L 0 Z h c m F k Y X k g M T A g M T B f M i s z X 0 E v Q X V 0 b 1 J l b W 9 2 Z W R D b 2 x 1 b W 5 z M S 5 7 Q 2 9 s d W 1 u N z c x L D c 3 M H 0 m c X V v d D s s J n F 1 b 3 Q 7 U 2 V j d G l v b j E v R m F y Y W R h e S A x M C A x M F 8 y K z N f Q S 9 B d X R v U m V t b 3 Z l Z E N v b H V t b n M x L n t D b 2 x 1 b W 4 3 N z I s N z c x f S Z x d W 9 0 O y w m c X V v d D t T Z W N 0 a W 9 u M S 9 G Y X J h Z G F 5 I D E w I D E w X z I r M 1 9 B L 0 F 1 d G 9 S Z W 1 v d m V k Q 2 9 s d W 1 u c z E u e 0 N v b H V t b j c 3 M y w 3 N z J 9 J n F 1 b 3 Q 7 L C Z x d W 9 0 O 1 N l Y 3 R p b 2 4 x L 0 Z h c m F k Y X k g M T A g M T B f M i s z X 0 E v Q X V 0 b 1 J l b W 9 2 Z W R D b 2 x 1 b W 5 z M S 5 7 Q 2 9 s d W 1 u N z c 0 L D c 3 M 3 0 m c X V v d D s s J n F 1 b 3 Q 7 U 2 V j d G l v b j E v R m F y Y W R h e S A x M C A x M F 8 y K z N f Q S 9 B d X R v U m V t b 3 Z l Z E N v b H V t b n M x L n t D b 2 x 1 b W 4 3 N z U s N z c 0 f S Z x d W 9 0 O y w m c X V v d D t T Z W N 0 a W 9 u M S 9 G Y X J h Z G F 5 I D E w I D E w X z I r M 1 9 B L 0 F 1 d G 9 S Z W 1 v d m V k Q 2 9 s d W 1 u c z E u e 0 N v b H V t b j c 3 N i w 3 N z V 9 J n F 1 b 3 Q 7 L C Z x d W 9 0 O 1 N l Y 3 R p b 2 4 x L 0 Z h c m F k Y X k g M T A g M T B f M i s z X 0 E v Q X V 0 b 1 J l b W 9 2 Z W R D b 2 x 1 b W 5 z M S 5 7 Q 2 9 s d W 1 u N z c 3 L D c 3 N n 0 m c X V v d D s s J n F 1 b 3 Q 7 U 2 V j d G l v b j E v R m F y Y W R h e S A x M C A x M F 8 y K z N f Q S 9 B d X R v U m V t b 3 Z l Z E N v b H V t b n M x L n t D b 2 x 1 b W 4 3 N z g s N z c 3 f S Z x d W 9 0 O y w m c X V v d D t T Z W N 0 a W 9 u M S 9 G Y X J h Z G F 5 I D E w I D E w X z I r M 1 9 B L 0 F 1 d G 9 S Z W 1 v d m V k Q 2 9 s d W 1 u c z E u e 0 N v b H V t b j c 3 O S w 3 N z h 9 J n F 1 b 3 Q 7 L C Z x d W 9 0 O 1 N l Y 3 R p b 2 4 x L 0 Z h c m F k Y X k g M T A g M T B f M i s z X 0 E v Q X V 0 b 1 J l b W 9 2 Z W R D b 2 x 1 b W 5 z M S 5 7 Q 2 9 s d W 1 u N z g w L D c 3 O X 0 m c X V v d D s s J n F 1 b 3 Q 7 U 2 V j d G l v b j E v R m F y Y W R h e S A x M C A x M F 8 y K z N f Q S 9 B d X R v U m V t b 3 Z l Z E N v b H V t b n M x L n t D b 2 x 1 b W 4 3 O D E s N z g w f S Z x d W 9 0 O y w m c X V v d D t T Z W N 0 a W 9 u M S 9 G Y X J h Z G F 5 I D E w I D E w X z I r M 1 9 B L 0 F 1 d G 9 S Z W 1 v d m V k Q 2 9 s d W 1 u c z E u e 0 N v b H V t b j c 4 M i w 3 O D F 9 J n F 1 b 3 Q 7 L C Z x d W 9 0 O 1 N l Y 3 R p b 2 4 x L 0 Z h c m F k Y X k g M T A g M T B f M i s z X 0 E v Q X V 0 b 1 J l b W 9 2 Z W R D b 2 x 1 b W 5 z M S 5 7 Q 2 9 s d W 1 u N z g z L D c 4 M n 0 m c X V v d D s s J n F 1 b 3 Q 7 U 2 V j d G l v b j E v R m F y Y W R h e S A x M C A x M F 8 y K z N f Q S 9 B d X R v U m V t b 3 Z l Z E N v b H V t b n M x L n t D b 2 x 1 b W 4 3 O D Q s N z g z f S Z x d W 9 0 O y w m c X V v d D t T Z W N 0 a W 9 u M S 9 G Y X J h Z G F 5 I D E w I D E w X z I r M 1 9 B L 0 F 1 d G 9 S Z W 1 v d m V k Q 2 9 s d W 1 u c z E u e 0 N v b H V t b j c 4 N S w 3 O D R 9 J n F 1 b 3 Q 7 L C Z x d W 9 0 O 1 N l Y 3 R p b 2 4 x L 0 Z h c m F k Y X k g M T A g M T B f M i s z X 0 E v Q X V 0 b 1 J l b W 9 2 Z W R D b 2 x 1 b W 5 z M S 5 7 Q 2 9 s d W 1 u N z g 2 L D c 4 N X 0 m c X V v d D s s J n F 1 b 3 Q 7 U 2 V j d G l v b j E v R m F y Y W R h e S A x M C A x M F 8 y K z N f Q S 9 B d X R v U m V t b 3 Z l Z E N v b H V t b n M x L n t D b 2 x 1 b W 4 3 O D c s N z g 2 f S Z x d W 9 0 O y w m c X V v d D t T Z W N 0 a W 9 u M S 9 G Y X J h Z G F 5 I D E w I D E w X z I r M 1 9 B L 0 F 1 d G 9 S Z W 1 v d m V k Q 2 9 s d W 1 u c z E u e 0 N v b H V t b j c 4 O C w 3 O D d 9 J n F 1 b 3 Q 7 L C Z x d W 9 0 O 1 N l Y 3 R p b 2 4 x L 0 Z h c m F k Y X k g M T A g M T B f M i s z X 0 E v Q X V 0 b 1 J l b W 9 2 Z W R D b 2 x 1 b W 5 z M S 5 7 Q 2 9 s d W 1 u N z g 5 L D c 4 O H 0 m c X V v d D s s J n F 1 b 3 Q 7 U 2 V j d G l v b j E v R m F y Y W R h e S A x M C A x M F 8 y K z N f Q S 9 B d X R v U m V t b 3 Z l Z E N v b H V t b n M x L n t D b 2 x 1 b W 4 3 O T A s N z g 5 f S Z x d W 9 0 O y w m c X V v d D t T Z W N 0 a W 9 u M S 9 G Y X J h Z G F 5 I D E w I D E w X z I r M 1 9 B L 0 F 1 d G 9 S Z W 1 v d m V k Q 2 9 s d W 1 u c z E u e 0 N v b H V t b j c 5 M S w 3 O T B 9 J n F 1 b 3 Q 7 L C Z x d W 9 0 O 1 N l Y 3 R p b 2 4 x L 0 Z h c m F k Y X k g M T A g M T B f M i s z X 0 E v Q X V 0 b 1 J l b W 9 2 Z W R D b 2 x 1 b W 5 z M S 5 7 Q 2 9 s d W 1 u N z k y L D c 5 M X 0 m c X V v d D s s J n F 1 b 3 Q 7 U 2 V j d G l v b j E v R m F y Y W R h e S A x M C A x M F 8 y K z N f Q S 9 B d X R v U m V t b 3 Z l Z E N v b H V t b n M x L n t D b 2 x 1 b W 4 3 O T M s N z k y f S Z x d W 9 0 O y w m c X V v d D t T Z W N 0 a W 9 u M S 9 G Y X J h Z G F 5 I D E w I D E w X z I r M 1 9 B L 0 F 1 d G 9 S Z W 1 v d m V k Q 2 9 s d W 1 u c z E u e 0 N v b H V t b j c 5 N C w 3 O T N 9 J n F 1 b 3 Q 7 L C Z x d W 9 0 O 1 N l Y 3 R p b 2 4 x L 0 Z h c m F k Y X k g M T A g M T B f M i s z X 0 E v Q X V 0 b 1 J l b W 9 2 Z W R D b 2 x 1 b W 5 z M S 5 7 Q 2 9 s d W 1 u N z k 1 L D c 5 N H 0 m c X V v d D s s J n F 1 b 3 Q 7 U 2 V j d G l v b j E v R m F y Y W R h e S A x M C A x M F 8 y K z N f Q S 9 B d X R v U m V t b 3 Z l Z E N v b H V t b n M x L n t D b 2 x 1 b W 4 3 O T Y s N z k 1 f S Z x d W 9 0 O y w m c X V v d D t T Z W N 0 a W 9 u M S 9 G Y X J h Z G F 5 I D E w I D E w X z I r M 1 9 B L 0 F 1 d G 9 S Z W 1 v d m V k Q 2 9 s d W 1 u c z E u e 0 N v b H V t b j c 5 N y w 3 O T Z 9 J n F 1 b 3 Q 7 L C Z x d W 9 0 O 1 N l Y 3 R p b 2 4 x L 0 Z h c m F k Y X k g M T A g M T B f M i s z X 0 E v Q X V 0 b 1 J l b W 9 2 Z W R D b 2 x 1 b W 5 z M S 5 7 Q 2 9 s d W 1 u N z k 4 L D c 5 N 3 0 m c X V v d D s s J n F 1 b 3 Q 7 U 2 V j d G l v b j E v R m F y Y W R h e S A x M C A x M F 8 y K z N f Q S 9 B d X R v U m V t b 3 Z l Z E N v b H V t b n M x L n t D b 2 x 1 b W 4 3 O T k s N z k 4 f S Z x d W 9 0 O y w m c X V v d D t T Z W N 0 a W 9 u M S 9 G Y X J h Z G F 5 I D E w I D E w X z I r M 1 9 B L 0 F 1 d G 9 S Z W 1 v d m V k Q 2 9 s d W 1 u c z E u e 0 N v b H V t b j g w M C w 3 O T l 9 J n F 1 b 3 Q 7 L C Z x d W 9 0 O 1 N l Y 3 R p b 2 4 x L 0 Z h c m F k Y X k g M T A g M T B f M i s z X 0 E v Q X V 0 b 1 J l b W 9 2 Z W R D b 2 x 1 b W 5 z M S 5 7 Q 2 9 s d W 1 u O D A x L D g w M H 0 m c X V v d D s s J n F 1 b 3 Q 7 U 2 V j d G l v b j E v R m F y Y W R h e S A x M C A x M F 8 y K z N f Q S 9 B d X R v U m V t b 3 Z l Z E N v b H V t b n M x L n t D b 2 x 1 b W 4 4 M D I s O D A x f S Z x d W 9 0 O y w m c X V v d D t T Z W N 0 a W 9 u M S 9 G Y X J h Z G F 5 I D E w I D E w X z I r M 1 9 B L 0 F 1 d G 9 S Z W 1 v d m V k Q 2 9 s d W 1 u c z E u e 0 N v b H V t b j g w M y w 4 M D J 9 J n F 1 b 3 Q 7 L C Z x d W 9 0 O 1 N l Y 3 R p b 2 4 x L 0 Z h c m F k Y X k g M T A g M T B f M i s z X 0 E v Q X V 0 b 1 J l b W 9 2 Z W R D b 2 x 1 b W 5 z M S 5 7 Q 2 9 s d W 1 u O D A 0 L D g w M 3 0 m c X V v d D s s J n F 1 b 3 Q 7 U 2 V j d G l v b j E v R m F y Y W R h e S A x M C A x M F 8 y K z N f Q S 9 B d X R v U m V t b 3 Z l Z E N v b H V t b n M x L n t D b 2 x 1 b W 4 4 M D U s O D A 0 f S Z x d W 9 0 O y w m c X V v d D t T Z W N 0 a W 9 u M S 9 G Y X J h Z G F 5 I D E w I D E w X z I r M 1 9 B L 0 F 1 d G 9 S Z W 1 v d m V k Q 2 9 s d W 1 u c z E u e 0 N v b H V t b j g w N i w 4 M D V 9 J n F 1 b 3 Q 7 L C Z x d W 9 0 O 1 N l Y 3 R p b 2 4 x L 0 Z h c m F k Y X k g M T A g M T B f M i s z X 0 E v Q X V 0 b 1 J l b W 9 2 Z W R D b 2 x 1 b W 5 z M S 5 7 Q 2 9 s d W 1 u O D A 3 L D g w N n 0 m c X V v d D s s J n F 1 b 3 Q 7 U 2 V j d G l v b j E v R m F y Y W R h e S A x M C A x M F 8 y K z N f Q S 9 B d X R v U m V t b 3 Z l Z E N v b H V t b n M x L n t D b 2 x 1 b W 4 4 M D g s O D A 3 f S Z x d W 9 0 O y w m c X V v d D t T Z W N 0 a W 9 u M S 9 G Y X J h Z G F 5 I D E w I D E w X z I r M 1 9 B L 0 F 1 d G 9 S Z W 1 v d m V k Q 2 9 s d W 1 u c z E u e 0 N v b H V t b j g w O S w 4 M D h 9 J n F 1 b 3 Q 7 L C Z x d W 9 0 O 1 N l Y 3 R p b 2 4 x L 0 Z h c m F k Y X k g M T A g M T B f M i s z X 0 E v Q X V 0 b 1 J l b W 9 2 Z W R D b 2 x 1 b W 5 z M S 5 7 Q 2 9 s d W 1 u O D E w L D g w O X 0 m c X V v d D s s J n F 1 b 3 Q 7 U 2 V j d G l v b j E v R m F y Y W R h e S A x M C A x M F 8 y K z N f Q S 9 B d X R v U m V t b 3 Z l Z E N v b H V t b n M x L n t D b 2 x 1 b W 4 4 M T E s O D E w f S Z x d W 9 0 O y w m c X V v d D t T Z W N 0 a W 9 u M S 9 G Y X J h Z G F 5 I D E w I D E w X z I r M 1 9 B L 0 F 1 d G 9 S Z W 1 v d m V k Q 2 9 s d W 1 u c z E u e 0 N v b H V t b j g x M i w 4 M T F 9 J n F 1 b 3 Q 7 L C Z x d W 9 0 O 1 N l Y 3 R p b 2 4 x L 0 Z h c m F k Y X k g M T A g M T B f M i s z X 0 E v Q X V 0 b 1 J l b W 9 2 Z W R D b 2 x 1 b W 5 z M S 5 7 Q 2 9 s d W 1 u O D E z L D g x M n 0 m c X V v d D s s J n F 1 b 3 Q 7 U 2 V j d G l v b j E v R m F y Y W R h e S A x M C A x M F 8 y K z N f Q S 9 B d X R v U m V t b 3 Z l Z E N v b H V t b n M x L n t D b 2 x 1 b W 4 4 M T Q s O D E z f S Z x d W 9 0 O y w m c X V v d D t T Z W N 0 a W 9 u M S 9 G Y X J h Z G F 5 I D E w I D E w X z I r M 1 9 B L 0 F 1 d G 9 S Z W 1 v d m V k Q 2 9 s d W 1 u c z E u e 0 N v b H V t b j g x N S w 4 M T R 9 J n F 1 b 3 Q 7 L C Z x d W 9 0 O 1 N l Y 3 R p b 2 4 x L 0 Z h c m F k Y X k g M T A g M T B f M i s z X 0 E v Q X V 0 b 1 J l b W 9 2 Z W R D b 2 x 1 b W 5 z M S 5 7 Q 2 9 s d W 1 u O D E 2 L D g x N X 0 m c X V v d D s s J n F 1 b 3 Q 7 U 2 V j d G l v b j E v R m F y Y W R h e S A x M C A x M F 8 y K z N f Q S 9 B d X R v U m V t b 3 Z l Z E N v b H V t b n M x L n t D b 2 x 1 b W 4 4 M T c s O D E 2 f S Z x d W 9 0 O y w m c X V v d D t T Z W N 0 a W 9 u M S 9 G Y X J h Z G F 5 I D E w I D E w X z I r M 1 9 B L 0 F 1 d G 9 S Z W 1 v d m V k Q 2 9 s d W 1 u c z E u e 0 N v b H V t b j g x O C w 4 M T d 9 J n F 1 b 3 Q 7 L C Z x d W 9 0 O 1 N l Y 3 R p b 2 4 x L 0 Z h c m F k Y X k g M T A g M T B f M i s z X 0 E v Q X V 0 b 1 J l b W 9 2 Z W R D b 2 x 1 b W 5 z M S 5 7 Q 2 9 s d W 1 u O D E 5 L D g x O H 0 m c X V v d D s s J n F 1 b 3 Q 7 U 2 V j d G l v b j E v R m F y Y W R h e S A x M C A x M F 8 y K z N f Q S 9 B d X R v U m V t b 3 Z l Z E N v b H V t b n M x L n t D b 2 x 1 b W 4 4 M j A s O D E 5 f S Z x d W 9 0 O y w m c X V v d D t T Z W N 0 a W 9 u M S 9 G Y X J h Z G F 5 I D E w I D E w X z I r M 1 9 B L 0 F 1 d G 9 S Z W 1 v d m V k Q 2 9 s d W 1 u c z E u e 0 N v b H V t b j g y M S w 4 M j B 9 J n F 1 b 3 Q 7 L C Z x d W 9 0 O 1 N l Y 3 R p b 2 4 x L 0 Z h c m F k Y X k g M T A g M T B f M i s z X 0 E v Q X V 0 b 1 J l b W 9 2 Z W R D b 2 x 1 b W 5 z M S 5 7 Q 2 9 s d W 1 u O D I y L D g y M X 0 m c X V v d D s s J n F 1 b 3 Q 7 U 2 V j d G l v b j E v R m F y Y W R h e S A x M C A x M F 8 y K z N f Q S 9 B d X R v U m V t b 3 Z l Z E N v b H V t b n M x L n t D b 2 x 1 b W 4 4 M j M s O D I y f S Z x d W 9 0 O y w m c X V v d D t T Z W N 0 a W 9 u M S 9 G Y X J h Z G F 5 I D E w I D E w X z I r M 1 9 B L 0 F 1 d G 9 S Z W 1 v d m V k Q 2 9 s d W 1 u c z E u e 0 N v b H V t b j g y N C w 4 M j N 9 J n F 1 b 3 Q 7 L C Z x d W 9 0 O 1 N l Y 3 R p b 2 4 x L 0 Z h c m F k Y X k g M T A g M T B f M i s z X 0 E v Q X V 0 b 1 J l b W 9 2 Z W R D b 2 x 1 b W 5 z M S 5 7 Q 2 9 s d W 1 u O D I 1 L D g y N H 0 m c X V v d D s s J n F 1 b 3 Q 7 U 2 V j d G l v b j E v R m F y Y W R h e S A x M C A x M F 8 y K z N f Q S 9 B d X R v U m V t b 3 Z l Z E N v b H V t b n M x L n t D b 2 x 1 b W 4 4 M j Y s O D I 1 f S Z x d W 9 0 O y w m c X V v d D t T Z W N 0 a W 9 u M S 9 G Y X J h Z G F 5 I D E w I D E w X z I r M 1 9 B L 0 F 1 d G 9 S Z W 1 v d m V k Q 2 9 s d W 1 u c z E u e 0 N v b H V t b j g y N y w 4 M j Z 9 J n F 1 b 3 Q 7 L C Z x d W 9 0 O 1 N l Y 3 R p b 2 4 x L 0 Z h c m F k Y X k g M T A g M T B f M i s z X 0 E v Q X V 0 b 1 J l b W 9 2 Z W R D b 2 x 1 b W 5 z M S 5 7 Q 2 9 s d W 1 u O D I 4 L D g y N 3 0 m c X V v d D s s J n F 1 b 3 Q 7 U 2 V j d G l v b j E v R m F y Y W R h e S A x M C A x M F 8 y K z N f Q S 9 B d X R v U m V t b 3 Z l Z E N v b H V t b n M x L n t D b 2 x 1 b W 4 4 M j k s O D I 4 f S Z x d W 9 0 O y w m c X V v d D t T Z W N 0 a W 9 u M S 9 G Y X J h Z G F 5 I D E w I D E w X z I r M 1 9 B L 0 F 1 d G 9 S Z W 1 v d m V k Q 2 9 s d W 1 u c z E u e 0 N v b H V t b j g z M C w 4 M j l 9 J n F 1 b 3 Q 7 L C Z x d W 9 0 O 1 N l Y 3 R p b 2 4 x L 0 Z h c m F k Y X k g M T A g M T B f M i s z X 0 E v Q X V 0 b 1 J l b W 9 2 Z W R D b 2 x 1 b W 5 z M S 5 7 Q 2 9 s d W 1 u O D M x L D g z M H 0 m c X V v d D s s J n F 1 b 3 Q 7 U 2 V j d G l v b j E v R m F y Y W R h e S A x M C A x M F 8 y K z N f Q S 9 B d X R v U m V t b 3 Z l Z E N v b H V t b n M x L n t D b 2 x 1 b W 4 4 M z I s O D M x f S Z x d W 9 0 O y w m c X V v d D t T Z W N 0 a W 9 u M S 9 G Y X J h Z G F 5 I D E w I D E w X z I r M 1 9 B L 0 F 1 d G 9 S Z W 1 v d m V k Q 2 9 s d W 1 u c z E u e 0 N v b H V t b j g z M y w 4 M z J 9 J n F 1 b 3 Q 7 L C Z x d W 9 0 O 1 N l Y 3 R p b 2 4 x L 0 Z h c m F k Y X k g M T A g M T B f M i s z X 0 E v Q X V 0 b 1 J l b W 9 2 Z W R D b 2 x 1 b W 5 z M S 5 7 Q 2 9 s d W 1 u O D M 0 L D g z M 3 0 m c X V v d D s s J n F 1 b 3 Q 7 U 2 V j d G l v b j E v R m F y Y W R h e S A x M C A x M F 8 y K z N f Q S 9 B d X R v U m V t b 3 Z l Z E N v b H V t b n M x L n t D b 2 x 1 b W 4 4 M z U s O D M 0 f S Z x d W 9 0 O y w m c X V v d D t T Z W N 0 a W 9 u M S 9 G Y X J h Z G F 5 I D E w I D E w X z I r M 1 9 B L 0 F 1 d G 9 S Z W 1 v d m V k Q 2 9 s d W 1 u c z E u e 0 N v b H V t b j g z N i w 4 M z V 9 J n F 1 b 3 Q 7 L C Z x d W 9 0 O 1 N l Y 3 R p b 2 4 x L 0 Z h c m F k Y X k g M T A g M T B f M i s z X 0 E v Q X V 0 b 1 J l b W 9 2 Z W R D b 2 x 1 b W 5 z M S 5 7 Q 2 9 s d W 1 u O D M 3 L D g z N n 0 m c X V v d D s s J n F 1 b 3 Q 7 U 2 V j d G l v b j E v R m F y Y W R h e S A x M C A x M F 8 y K z N f Q S 9 B d X R v U m V t b 3 Z l Z E N v b H V t b n M x L n t D b 2 x 1 b W 4 4 M z g s O D M 3 f S Z x d W 9 0 O y w m c X V v d D t T Z W N 0 a W 9 u M S 9 G Y X J h Z G F 5 I D E w I D E w X z I r M 1 9 B L 0 F 1 d G 9 S Z W 1 v d m V k Q 2 9 s d W 1 u c z E u e 0 N v b H V t b j g z O S w 4 M z h 9 J n F 1 b 3 Q 7 L C Z x d W 9 0 O 1 N l Y 3 R p b 2 4 x L 0 Z h c m F k Y X k g M T A g M T B f M i s z X 0 E v Q X V 0 b 1 J l b W 9 2 Z W R D b 2 x 1 b W 5 z M S 5 7 Q 2 9 s d W 1 u O D Q w L D g z O X 0 m c X V v d D s s J n F 1 b 3 Q 7 U 2 V j d G l v b j E v R m F y Y W R h e S A x M C A x M F 8 y K z N f Q S 9 B d X R v U m V t b 3 Z l Z E N v b H V t b n M x L n t D b 2 x 1 b W 4 4 N D E s O D Q w f S Z x d W 9 0 O y w m c X V v d D t T Z W N 0 a W 9 u M S 9 G Y X J h Z G F 5 I D E w I D E w X z I r M 1 9 B L 0 F 1 d G 9 S Z W 1 v d m V k Q 2 9 s d W 1 u c z E u e 0 N v b H V t b j g 0 M i w 4 N D F 9 J n F 1 b 3 Q 7 L C Z x d W 9 0 O 1 N l Y 3 R p b 2 4 x L 0 Z h c m F k Y X k g M T A g M T B f M i s z X 0 E v Q X V 0 b 1 J l b W 9 2 Z W R D b 2 x 1 b W 5 z M S 5 7 Q 2 9 s d W 1 u O D Q z L D g 0 M n 0 m c X V v d D s s J n F 1 b 3 Q 7 U 2 V j d G l v b j E v R m F y Y W R h e S A x M C A x M F 8 y K z N f Q S 9 B d X R v U m V t b 3 Z l Z E N v b H V t b n M x L n t D b 2 x 1 b W 4 4 N D Q s O D Q z f S Z x d W 9 0 O y w m c X V v d D t T Z W N 0 a W 9 u M S 9 G Y X J h Z G F 5 I D E w I D E w X z I r M 1 9 B L 0 F 1 d G 9 S Z W 1 v d m V k Q 2 9 s d W 1 u c z E u e 0 N v b H V t b j g 0 N S w 4 N D R 9 J n F 1 b 3 Q 7 L C Z x d W 9 0 O 1 N l Y 3 R p b 2 4 x L 0 Z h c m F k Y X k g M T A g M T B f M i s z X 0 E v Q X V 0 b 1 J l b W 9 2 Z W R D b 2 x 1 b W 5 z M S 5 7 Q 2 9 s d W 1 u O D Q 2 L D g 0 N X 0 m c X V v d D s s J n F 1 b 3 Q 7 U 2 V j d G l v b j E v R m F y Y W R h e S A x M C A x M F 8 y K z N f Q S 9 B d X R v U m V t b 3 Z l Z E N v b H V t b n M x L n t D b 2 x 1 b W 4 4 N D c s O D Q 2 f S Z x d W 9 0 O y w m c X V v d D t T Z W N 0 a W 9 u M S 9 G Y X J h Z G F 5 I D E w I D E w X z I r M 1 9 B L 0 F 1 d G 9 S Z W 1 v d m V k Q 2 9 s d W 1 u c z E u e 0 N v b H V t b j g 0 O C w 4 N D d 9 J n F 1 b 3 Q 7 L C Z x d W 9 0 O 1 N l Y 3 R p b 2 4 x L 0 Z h c m F k Y X k g M T A g M T B f M i s z X 0 E v Q X V 0 b 1 J l b W 9 2 Z W R D b 2 x 1 b W 5 z M S 5 7 Q 2 9 s d W 1 u O D Q 5 L D g 0 O H 0 m c X V v d D s s J n F 1 b 3 Q 7 U 2 V j d G l v b j E v R m F y Y W R h e S A x M C A x M F 8 y K z N f Q S 9 B d X R v U m V t b 3 Z l Z E N v b H V t b n M x L n t D b 2 x 1 b W 4 4 N T A s O D Q 5 f S Z x d W 9 0 O y w m c X V v d D t T Z W N 0 a W 9 u M S 9 G Y X J h Z G F 5 I D E w I D E w X z I r M 1 9 B L 0 F 1 d G 9 S Z W 1 v d m V k Q 2 9 s d W 1 u c z E u e 0 N v b H V t b j g 1 M S w 4 N T B 9 J n F 1 b 3 Q 7 L C Z x d W 9 0 O 1 N l Y 3 R p b 2 4 x L 0 Z h c m F k Y X k g M T A g M T B f M i s z X 0 E v Q X V 0 b 1 J l b W 9 2 Z W R D b 2 x 1 b W 5 z M S 5 7 Q 2 9 s d W 1 u O D U y L D g 1 M X 0 m c X V v d D s s J n F 1 b 3 Q 7 U 2 V j d G l v b j E v R m F y Y W R h e S A x M C A x M F 8 y K z N f Q S 9 B d X R v U m V t b 3 Z l Z E N v b H V t b n M x L n t D b 2 x 1 b W 4 4 N T M s O D U y f S Z x d W 9 0 O y w m c X V v d D t T Z W N 0 a W 9 u M S 9 G Y X J h Z G F 5 I D E w I D E w X z I r M 1 9 B L 0 F 1 d G 9 S Z W 1 v d m V k Q 2 9 s d W 1 u c z E u e 0 N v b H V t b j g 1 N C w 4 N T N 9 J n F 1 b 3 Q 7 L C Z x d W 9 0 O 1 N l Y 3 R p b 2 4 x L 0 Z h c m F k Y X k g M T A g M T B f M i s z X 0 E v Q X V 0 b 1 J l b W 9 2 Z W R D b 2 x 1 b W 5 z M S 5 7 Q 2 9 s d W 1 u O D U 1 L D g 1 N H 0 m c X V v d D s s J n F 1 b 3 Q 7 U 2 V j d G l v b j E v R m F y Y W R h e S A x M C A x M F 8 y K z N f Q S 9 B d X R v U m V t b 3 Z l Z E N v b H V t b n M x L n t D b 2 x 1 b W 4 4 N T Y s O D U 1 f S Z x d W 9 0 O y w m c X V v d D t T Z W N 0 a W 9 u M S 9 G Y X J h Z G F 5 I D E w I D E w X z I r M 1 9 B L 0 F 1 d G 9 S Z W 1 v d m V k Q 2 9 s d W 1 u c z E u e 0 N v b H V t b j g 1 N y w 4 N T Z 9 J n F 1 b 3 Q 7 L C Z x d W 9 0 O 1 N l Y 3 R p b 2 4 x L 0 Z h c m F k Y X k g M T A g M T B f M i s z X 0 E v Q X V 0 b 1 J l b W 9 2 Z W R D b 2 x 1 b W 5 z M S 5 7 Q 2 9 s d W 1 u O D U 4 L D g 1 N 3 0 m c X V v d D s s J n F 1 b 3 Q 7 U 2 V j d G l v b j E v R m F y Y W R h e S A x M C A x M F 8 y K z N f Q S 9 B d X R v U m V t b 3 Z l Z E N v b H V t b n M x L n t D b 2 x 1 b W 4 4 N T k s O D U 4 f S Z x d W 9 0 O y w m c X V v d D t T Z W N 0 a W 9 u M S 9 G Y X J h Z G F 5 I D E w I D E w X z I r M 1 9 B L 0 F 1 d G 9 S Z W 1 v d m V k Q 2 9 s d W 1 u c z E u e 0 N v b H V t b j g 2 M C w 4 N T l 9 J n F 1 b 3 Q 7 L C Z x d W 9 0 O 1 N l Y 3 R p b 2 4 x L 0 Z h c m F k Y X k g M T A g M T B f M i s z X 0 E v Q X V 0 b 1 J l b W 9 2 Z W R D b 2 x 1 b W 5 z M S 5 7 Q 2 9 s d W 1 u O D Y x L D g 2 M H 0 m c X V v d D s s J n F 1 b 3 Q 7 U 2 V j d G l v b j E v R m F y Y W R h e S A x M C A x M F 8 y K z N f Q S 9 B d X R v U m V t b 3 Z l Z E N v b H V t b n M x L n t D b 2 x 1 b W 4 4 N j I s O D Y x f S Z x d W 9 0 O y w m c X V v d D t T Z W N 0 a W 9 u M S 9 G Y X J h Z G F 5 I D E w I D E w X z I r M 1 9 B L 0 F 1 d G 9 S Z W 1 v d m V k Q 2 9 s d W 1 u c z E u e 0 N v b H V t b j g 2 M y w 4 N j J 9 J n F 1 b 3 Q 7 L C Z x d W 9 0 O 1 N l Y 3 R p b 2 4 x L 0 Z h c m F k Y X k g M T A g M T B f M i s z X 0 E v Q X V 0 b 1 J l b W 9 2 Z W R D b 2 x 1 b W 5 z M S 5 7 Q 2 9 s d W 1 u O D Y 0 L D g 2 M 3 0 m c X V v d D s s J n F 1 b 3 Q 7 U 2 V j d G l v b j E v R m F y Y W R h e S A x M C A x M F 8 y K z N f Q S 9 B d X R v U m V t b 3 Z l Z E N v b H V t b n M x L n t D b 2 x 1 b W 4 4 N j U s O D Y 0 f S Z x d W 9 0 O y w m c X V v d D t T Z W N 0 a W 9 u M S 9 G Y X J h Z G F 5 I D E w I D E w X z I r M 1 9 B L 0 F 1 d G 9 S Z W 1 v d m V k Q 2 9 s d W 1 u c z E u e 0 N v b H V t b j g 2 N i w 4 N j V 9 J n F 1 b 3 Q 7 L C Z x d W 9 0 O 1 N l Y 3 R p b 2 4 x L 0 Z h c m F k Y X k g M T A g M T B f M i s z X 0 E v Q X V 0 b 1 J l b W 9 2 Z W R D b 2 x 1 b W 5 z M S 5 7 Q 2 9 s d W 1 u O D Y 3 L D g 2 N n 0 m c X V v d D s s J n F 1 b 3 Q 7 U 2 V j d G l v b j E v R m F y Y W R h e S A x M C A x M F 8 y K z N f Q S 9 B d X R v U m V t b 3 Z l Z E N v b H V t b n M x L n t D b 2 x 1 b W 4 4 N j g s O D Y 3 f S Z x d W 9 0 O y w m c X V v d D t T Z W N 0 a W 9 u M S 9 G Y X J h Z G F 5 I D E w I D E w X z I r M 1 9 B L 0 F 1 d G 9 S Z W 1 v d m V k Q 2 9 s d W 1 u c z E u e 0 N v b H V t b j g 2 O S w 4 N j h 9 J n F 1 b 3 Q 7 L C Z x d W 9 0 O 1 N l Y 3 R p b 2 4 x L 0 Z h c m F k Y X k g M T A g M T B f M i s z X 0 E v Q X V 0 b 1 J l b W 9 2 Z W R D b 2 x 1 b W 5 z M S 5 7 Q 2 9 s d W 1 u O D c w L D g 2 O X 0 m c X V v d D s s J n F 1 b 3 Q 7 U 2 V j d G l v b j E v R m F y Y W R h e S A x M C A x M F 8 y K z N f Q S 9 B d X R v U m V t b 3 Z l Z E N v b H V t b n M x L n t D b 2 x 1 b W 4 4 N z E s O D c w f S Z x d W 9 0 O y w m c X V v d D t T Z W N 0 a W 9 u M S 9 G Y X J h Z G F 5 I D E w I D E w X z I r M 1 9 B L 0 F 1 d G 9 S Z W 1 v d m V k Q 2 9 s d W 1 u c z E u e 0 N v b H V t b j g 3 M i w 4 N z F 9 J n F 1 b 3 Q 7 L C Z x d W 9 0 O 1 N l Y 3 R p b 2 4 x L 0 Z h c m F k Y X k g M T A g M T B f M i s z X 0 E v Q X V 0 b 1 J l b W 9 2 Z W R D b 2 x 1 b W 5 z M S 5 7 Q 2 9 s d W 1 u O D c z L D g 3 M n 0 m c X V v d D s s J n F 1 b 3 Q 7 U 2 V j d G l v b j E v R m F y Y W R h e S A x M C A x M F 8 y K z N f Q S 9 B d X R v U m V t b 3 Z l Z E N v b H V t b n M x L n t D b 2 x 1 b W 4 4 N z Q s O D c z f S Z x d W 9 0 O y w m c X V v d D t T Z W N 0 a W 9 u M S 9 G Y X J h Z G F 5 I D E w I D E w X z I r M 1 9 B L 0 F 1 d G 9 S Z W 1 v d m V k Q 2 9 s d W 1 u c z E u e 0 N v b H V t b j g 3 N S w 4 N z R 9 J n F 1 b 3 Q 7 L C Z x d W 9 0 O 1 N l Y 3 R p b 2 4 x L 0 Z h c m F k Y X k g M T A g M T B f M i s z X 0 E v Q X V 0 b 1 J l b W 9 2 Z W R D b 2 x 1 b W 5 z M S 5 7 Q 2 9 s d W 1 u O D c 2 L D g 3 N X 0 m c X V v d D s s J n F 1 b 3 Q 7 U 2 V j d G l v b j E v R m F y Y W R h e S A x M C A x M F 8 y K z N f Q S 9 B d X R v U m V t b 3 Z l Z E N v b H V t b n M x L n t D b 2 x 1 b W 4 4 N z c s O D c 2 f S Z x d W 9 0 O y w m c X V v d D t T Z W N 0 a W 9 u M S 9 G Y X J h Z G F 5 I D E w I D E w X z I r M 1 9 B L 0 F 1 d G 9 S Z W 1 v d m V k Q 2 9 s d W 1 u c z E u e 0 N v b H V t b j g 3 O C w 4 N z d 9 J n F 1 b 3 Q 7 L C Z x d W 9 0 O 1 N l Y 3 R p b 2 4 x L 0 Z h c m F k Y X k g M T A g M T B f M i s z X 0 E v Q X V 0 b 1 J l b W 9 2 Z W R D b 2 x 1 b W 5 z M S 5 7 Q 2 9 s d W 1 u O D c 5 L D g 3 O H 0 m c X V v d D s s J n F 1 b 3 Q 7 U 2 V j d G l v b j E v R m F y Y W R h e S A x M C A x M F 8 y K z N f Q S 9 B d X R v U m V t b 3 Z l Z E N v b H V t b n M x L n t D b 2 x 1 b W 4 4 O D A s O D c 5 f S Z x d W 9 0 O y w m c X V v d D t T Z W N 0 a W 9 u M S 9 G Y X J h Z G F 5 I D E w I D E w X z I r M 1 9 B L 0 F 1 d G 9 S Z W 1 v d m V k Q 2 9 s d W 1 u c z E u e 0 N v b H V t b j g 4 M S w 4 O D B 9 J n F 1 b 3 Q 7 L C Z x d W 9 0 O 1 N l Y 3 R p b 2 4 x L 0 Z h c m F k Y X k g M T A g M T B f M i s z X 0 E v Q X V 0 b 1 J l b W 9 2 Z W R D b 2 x 1 b W 5 z M S 5 7 Q 2 9 s d W 1 u O D g y L D g 4 M X 0 m c X V v d D s s J n F 1 b 3 Q 7 U 2 V j d G l v b j E v R m F y Y W R h e S A x M C A x M F 8 y K z N f Q S 9 B d X R v U m V t b 3 Z l Z E N v b H V t b n M x L n t D b 2 x 1 b W 4 4 O D M s O D g y f S Z x d W 9 0 O y w m c X V v d D t T Z W N 0 a W 9 u M S 9 G Y X J h Z G F 5 I D E w I D E w X z I r M 1 9 B L 0 F 1 d G 9 S Z W 1 v d m V k Q 2 9 s d W 1 u c z E u e 0 N v b H V t b j g 4 N C w 4 O D N 9 J n F 1 b 3 Q 7 L C Z x d W 9 0 O 1 N l Y 3 R p b 2 4 x L 0 Z h c m F k Y X k g M T A g M T B f M i s z X 0 E v Q X V 0 b 1 J l b W 9 2 Z W R D b 2 x 1 b W 5 z M S 5 7 Q 2 9 s d W 1 u O D g 1 L D g 4 N H 0 m c X V v d D s s J n F 1 b 3 Q 7 U 2 V j d G l v b j E v R m F y Y W R h e S A x M C A x M F 8 y K z N f Q S 9 B d X R v U m V t b 3 Z l Z E N v b H V t b n M x L n t D b 2 x 1 b W 4 4 O D Y s O D g 1 f S Z x d W 9 0 O y w m c X V v d D t T Z W N 0 a W 9 u M S 9 G Y X J h Z G F 5 I D E w I D E w X z I r M 1 9 B L 0 F 1 d G 9 S Z W 1 v d m V k Q 2 9 s d W 1 u c z E u e 0 N v b H V t b j g 4 N y w 4 O D Z 9 J n F 1 b 3 Q 7 L C Z x d W 9 0 O 1 N l Y 3 R p b 2 4 x L 0 Z h c m F k Y X k g M T A g M T B f M i s z X 0 E v Q X V 0 b 1 J l b W 9 2 Z W R D b 2 x 1 b W 5 z M S 5 7 Q 2 9 s d W 1 u O D g 4 L D g 4 N 3 0 m c X V v d D s s J n F 1 b 3 Q 7 U 2 V j d G l v b j E v R m F y Y W R h e S A x M C A x M F 8 y K z N f Q S 9 B d X R v U m V t b 3 Z l Z E N v b H V t b n M x L n t D b 2 x 1 b W 4 4 O D k s O D g 4 f S Z x d W 9 0 O y w m c X V v d D t T Z W N 0 a W 9 u M S 9 G Y X J h Z G F 5 I D E w I D E w X z I r M 1 9 B L 0 F 1 d G 9 S Z W 1 v d m V k Q 2 9 s d W 1 u c z E u e 0 N v b H V t b j g 5 M C w 4 O D l 9 J n F 1 b 3 Q 7 L C Z x d W 9 0 O 1 N l Y 3 R p b 2 4 x L 0 Z h c m F k Y X k g M T A g M T B f M i s z X 0 E v Q X V 0 b 1 J l b W 9 2 Z W R D b 2 x 1 b W 5 z M S 5 7 Q 2 9 s d W 1 u O D k x L D g 5 M H 0 m c X V v d D s s J n F 1 b 3 Q 7 U 2 V j d G l v b j E v R m F y Y W R h e S A x M C A x M F 8 y K z N f Q S 9 B d X R v U m V t b 3 Z l Z E N v b H V t b n M x L n t D b 2 x 1 b W 4 4 O T I s O D k x f S Z x d W 9 0 O y w m c X V v d D t T Z W N 0 a W 9 u M S 9 G Y X J h Z G F 5 I D E w I D E w X z I r M 1 9 B L 0 F 1 d G 9 S Z W 1 v d m V k Q 2 9 s d W 1 u c z E u e 0 N v b H V t b j g 5 M y w 4 O T J 9 J n F 1 b 3 Q 7 L C Z x d W 9 0 O 1 N l Y 3 R p b 2 4 x L 0 Z h c m F k Y X k g M T A g M T B f M i s z X 0 E v Q X V 0 b 1 J l b W 9 2 Z W R D b 2 x 1 b W 5 z M S 5 7 Q 2 9 s d W 1 u O D k 0 L D g 5 M 3 0 m c X V v d D s s J n F 1 b 3 Q 7 U 2 V j d G l v b j E v R m F y Y W R h e S A x M C A x M F 8 y K z N f Q S 9 B d X R v U m V t b 3 Z l Z E N v b H V t b n M x L n t D b 2 x 1 b W 4 4 O T U s O D k 0 f S Z x d W 9 0 O y w m c X V v d D t T Z W N 0 a W 9 u M S 9 G Y X J h Z G F 5 I D E w I D E w X z I r M 1 9 B L 0 F 1 d G 9 S Z W 1 v d m V k Q 2 9 s d W 1 u c z E u e 0 N v b H V t b j g 5 N i w 4 O T V 9 J n F 1 b 3 Q 7 L C Z x d W 9 0 O 1 N l Y 3 R p b 2 4 x L 0 Z h c m F k Y X k g M T A g M T B f M i s z X 0 E v Q X V 0 b 1 J l b W 9 2 Z W R D b 2 x 1 b W 5 z M S 5 7 Q 2 9 s d W 1 u O D k 3 L D g 5 N n 0 m c X V v d D s s J n F 1 b 3 Q 7 U 2 V j d G l v b j E v R m F y Y W R h e S A x M C A x M F 8 y K z N f Q S 9 B d X R v U m V t b 3 Z l Z E N v b H V t b n M x L n t D b 2 x 1 b W 4 4 O T g s O D k 3 f S Z x d W 9 0 O y w m c X V v d D t T Z W N 0 a W 9 u M S 9 G Y X J h Z G F 5 I D E w I D E w X z I r M 1 9 B L 0 F 1 d G 9 S Z W 1 v d m V k Q 2 9 s d W 1 u c z E u e 0 N v b H V t b j g 5 O S w 4 O T h 9 J n F 1 b 3 Q 7 L C Z x d W 9 0 O 1 N l Y 3 R p b 2 4 x L 0 Z h c m F k Y X k g M T A g M T B f M i s z X 0 E v Q X V 0 b 1 J l b W 9 2 Z W R D b 2 x 1 b W 5 z M S 5 7 Q 2 9 s d W 1 u O T A w L D g 5 O X 0 m c X V v d D s s J n F 1 b 3 Q 7 U 2 V j d G l v b j E v R m F y Y W R h e S A x M C A x M F 8 y K z N f Q S 9 B d X R v U m V t b 3 Z l Z E N v b H V t b n M x L n t D b 2 x 1 b W 4 5 M D E s O T A w f S Z x d W 9 0 O y w m c X V v d D t T Z W N 0 a W 9 u M S 9 G Y X J h Z G F 5 I D E w I D E w X z I r M 1 9 B L 0 F 1 d G 9 S Z W 1 v d m V k Q 2 9 s d W 1 u c z E u e 0 N v b H V t b j k w M i w 5 M D F 9 J n F 1 b 3 Q 7 L C Z x d W 9 0 O 1 N l Y 3 R p b 2 4 x L 0 Z h c m F k Y X k g M T A g M T B f M i s z X 0 E v Q X V 0 b 1 J l b W 9 2 Z W R D b 2 x 1 b W 5 z M S 5 7 Q 2 9 s d W 1 u O T A z L D k w M n 0 m c X V v d D s s J n F 1 b 3 Q 7 U 2 V j d G l v b j E v R m F y Y W R h e S A x M C A x M F 8 y K z N f Q S 9 B d X R v U m V t b 3 Z l Z E N v b H V t b n M x L n t D b 2 x 1 b W 4 5 M D Q s O T A z f S Z x d W 9 0 O y w m c X V v d D t T Z W N 0 a W 9 u M S 9 G Y X J h Z G F 5 I D E w I D E w X z I r M 1 9 B L 0 F 1 d G 9 S Z W 1 v d m V k Q 2 9 s d W 1 u c z E u e 0 N v b H V t b j k w N S w 5 M D R 9 J n F 1 b 3 Q 7 L C Z x d W 9 0 O 1 N l Y 3 R p b 2 4 x L 0 Z h c m F k Y X k g M T A g M T B f M i s z X 0 E v Q X V 0 b 1 J l b W 9 2 Z W R D b 2 x 1 b W 5 z M S 5 7 Q 2 9 s d W 1 u O T A 2 L D k w N X 0 m c X V v d D s s J n F 1 b 3 Q 7 U 2 V j d G l v b j E v R m F y Y W R h e S A x M C A x M F 8 y K z N f Q S 9 B d X R v U m V t b 3 Z l Z E N v b H V t b n M x L n t D b 2 x 1 b W 4 5 M D c s O T A 2 f S Z x d W 9 0 O y w m c X V v d D t T Z W N 0 a W 9 u M S 9 G Y X J h Z G F 5 I D E w I D E w X z I r M 1 9 B L 0 F 1 d G 9 S Z W 1 v d m V k Q 2 9 s d W 1 u c z E u e 0 N v b H V t b j k w O C w 5 M D d 9 J n F 1 b 3 Q 7 L C Z x d W 9 0 O 1 N l Y 3 R p b 2 4 x L 0 Z h c m F k Y X k g M T A g M T B f M i s z X 0 E v Q X V 0 b 1 J l b W 9 2 Z W R D b 2 x 1 b W 5 z M S 5 7 Q 2 9 s d W 1 u O T A 5 L D k w O H 0 m c X V v d D s s J n F 1 b 3 Q 7 U 2 V j d G l v b j E v R m F y Y W R h e S A x M C A x M F 8 y K z N f Q S 9 B d X R v U m V t b 3 Z l Z E N v b H V t b n M x L n t D b 2 x 1 b W 4 5 M T A s O T A 5 f S Z x d W 9 0 O y w m c X V v d D t T Z W N 0 a W 9 u M S 9 G Y X J h Z G F 5 I D E w I D E w X z I r M 1 9 B L 0 F 1 d G 9 S Z W 1 v d m V k Q 2 9 s d W 1 u c z E u e 0 N v b H V t b j k x M S w 5 M T B 9 J n F 1 b 3 Q 7 L C Z x d W 9 0 O 1 N l Y 3 R p b 2 4 x L 0 Z h c m F k Y X k g M T A g M T B f M i s z X 0 E v Q X V 0 b 1 J l b W 9 2 Z W R D b 2 x 1 b W 5 z M S 5 7 Q 2 9 s d W 1 u O T E y L D k x M X 0 m c X V v d D s s J n F 1 b 3 Q 7 U 2 V j d G l v b j E v R m F y Y W R h e S A x M C A x M F 8 y K z N f Q S 9 B d X R v U m V t b 3 Z l Z E N v b H V t b n M x L n t D b 2 x 1 b W 4 5 M T M s O T E y f S Z x d W 9 0 O y w m c X V v d D t T Z W N 0 a W 9 u M S 9 G Y X J h Z G F 5 I D E w I D E w X z I r M 1 9 B L 0 F 1 d G 9 S Z W 1 v d m V k Q 2 9 s d W 1 u c z E u e 0 N v b H V t b j k x N C w 5 M T N 9 J n F 1 b 3 Q 7 L C Z x d W 9 0 O 1 N l Y 3 R p b 2 4 x L 0 Z h c m F k Y X k g M T A g M T B f M i s z X 0 E v Q X V 0 b 1 J l b W 9 2 Z W R D b 2 x 1 b W 5 z M S 5 7 Q 2 9 s d W 1 u O T E 1 L D k x N H 0 m c X V v d D s s J n F 1 b 3 Q 7 U 2 V j d G l v b j E v R m F y Y W R h e S A x M C A x M F 8 y K z N f Q S 9 B d X R v U m V t b 3 Z l Z E N v b H V t b n M x L n t D b 2 x 1 b W 4 5 M T Y s O T E 1 f S Z x d W 9 0 O y w m c X V v d D t T Z W N 0 a W 9 u M S 9 G Y X J h Z G F 5 I D E w I D E w X z I r M 1 9 B L 0 F 1 d G 9 S Z W 1 v d m V k Q 2 9 s d W 1 u c z E u e 0 N v b H V t b j k x N y w 5 M T Z 9 J n F 1 b 3 Q 7 L C Z x d W 9 0 O 1 N l Y 3 R p b 2 4 x L 0 Z h c m F k Y X k g M T A g M T B f M i s z X 0 E v Q X V 0 b 1 J l b W 9 2 Z W R D b 2 x 1 b W 5 z M S 5 7 Q 2 9 s d W 1 u O T E 4 L D k x N 3 0 m c X V v d D s s J n F 1 b 3 Q 7 U 2 V j d G l v b j E v R m F y Y W R h e S A x M C A x M F 8 y K z N f Q S 9 B d X R v U m V t b 3 Z l Z E N v b H V t b n M x L n t D b 2 x 1 b W 4 5 M T k s O T E 4 f S Z x d W 9 0 O y w m c X V v d D t T Z W N 0 a W 9 u M S 9 G Y X J h Z G F 5 I D E w I D E w X z I r M 1 9 B L 0 F 1 d G 9 S Z W 1 v d m V k Q 2 9 s d W 1 u c z E u e 0 N v b H V t b j k y M C w 5 M T l 9 J n F 1 b 3 Q 7 L C Z x d W 9 0 O 1 N l Y 3 R p b 2 4 x L 0 Z h c m F k Y X k g M T A g M T B f M i s z X 0 E v Q X V 0 b 1 J l b W 9 2 Z W R D b 2 x 1 b W 5 z M S 5 7 Q 2 9 s d W 1 u O T I x L D k y M H 0 m c X V v d D s s J n F 1 b 3 Q 7 U 2 V j d G l v b j E v R m F y Y W R h e S A x M C A x M F 8 y K z N f Q S 9 B d X R v U m V t b 3 Z l Z E N v b H V t b n M x L n t D b 2 x 1 b W 4 5 M j I s O T I x f S Z x d W 9 0 O y w m c X V v d D t T Z W N 0 a W 9 u M S 9 G Y X J h Z G F 5 I D E w I D E w X z I r M 1 9 B L 0 F 1 d G 9 S Z W 1 v d m V k Q 2 9 s d W 1 u c z E u e 0 N v b H V t b j k y M y w 5 M j J 9 J n F 1 b 3 Q 7 L C Z x d W 9 0 O 1 N l Y 3 R p b 2 4 x L 0 Z h c m F k Y X k g M T A g M T B f M i s z X 0 E v Q X V 0 b 1 J l b W 9 2 Z W R D b 2 x 1 b W 5 z M S 5 7 Q 2 9 s d W 1 u O T I 0 L D k y M 3 0 m c X V v d D s s J n F 1 b 3 Q 7 U 2 V j d G l v b j E v R m F y Y W R h e S A x M C A x M F 8 y K z N f Q S 9 B d X R v U m V t b 3 Z l Z E N v b H V t b n M x L n t D b 2 x 1 b W 4 5 M j U s O T I 0 f S Z x d W 9 0 O y w m c X V v d D t T Z W N 0 a W 9 u M S 9 G Y X J h Z G F 5 I D E w I D E w X z I r M 1 9 B L 0 F 1 d G 9 S Z W 1 v d m V k Q 2 9 s d W 1 u c z E u e 0 N v b H V t b j k y N i w 5 M j V 9 J n F 1 b 3 Q 7 L C Z x d W 9 0 O 1 N l Y 3 R p b 2 4 x L 0 Z h c m F k Y X k g M T A g M T B f M i s z X 0 E v Q X V 0 b 1 J l b W 9 2 Z W R D b 2 x 1 b W 5 z M S 5 7 Q 2 9 s d W 1 u O T I 3 L D k y N n 0 m c X V v d D s s J n F 1 b 3 Q 7 U 2 V j d G l v b j E v R m F y Y W R h e S A x M C A x M F 8 y K z N f Q S 9 B d X R v U m V t b 3 Z l Z E N v b H V t b n M x L n t D b 2 x 1 b W 4 5 M j g s O T I 3 f S Z x d W 9 0 O y w m c X V v d D t T Z W N 0 a W 9 u M S 9 G Y X J h Z G F 5 I D E w I D E w X z I r M 1 9 B L 0 F 1 d G 9 S Z W 1 v d m V k Q 2 9 s d W 1 u c z E u e 0 N v b H V t b j k y O S w 5 M j h 9 J n F 1 b 3 Q 7 L C Z x d W 9 0 O 1 N l Y 3 R p b 2 4 x L 0 Z h c m F k Y X k g M T A g M T B f M i s z X 0 E v Q X V 0 b 1 J l b W 9 2 Z W R D b 2 x 1 b W 5 z M S 5 7 Q 2 9 s d W 1 u O T M w L D k y O X 0 m c X V v d D s s J n F 1 b 3 Q 7 U 2 V j d G l v b j E v R m F y Y W R h e S A x M C A x M F 8 y K z N f Q S 9 B d X R v U m V t b 3 Z l Z E N v b H V t b n M x L n t D b 2 x 1 b W 4 5 M z E s O T M w f S Z x d W 9 0 O y w m c X V v d D t T Z W N 0 a W 9 u M S 9 G Y X J h Z G F 5 I D E w I D E w X z I r M 1 9 B L 0 F 1 d G 9 S Z W 1 v d m V k Q 2 9 s d W 1 u c z E u e 0 N v b H V t b j k z M i w 5 M z F 9 J n F 1 b 3 Q 7 L C Z x d W 9 0 O 1 N l Y 3 R p b 2 4 x L 0 Z h c m F k Y X k g M T A g M T B f M i s z X 0 E v Q X V 0 b 1 J l b W 9 2 Z W R D b 2 x 1 b W 5 z M S 5 7 Q 2 9 s d W 1 u O T M z L D k z M n 0 m c X V v d D s s J n F 1 b 3 Q 7 U 2 V j d G l v b j E v R m F y Y W R h e S A x M C A x M F 8 y K z N f Q S 9 B d X R v U m V t b 3 Z l Z E N v b H V t b n M x L n t D b 2 x 1 b W 4 5 M z Q s O T M z f S Z x d W 9 0 O y w m c X V v d D t T Z W N 0 a W 9 u M S 9 G Y X J h Z G F 5 I D E w I D E w X z I r M 1 9 B L 0 F 1 d G 9 S Z W 1 v d m V k Q 2 9 s d W 1 u c z E u e 0 N v b H V t b j k z N S w 5 M z R 9 J n F 1 b 3 Q 7 L C Z x d W 9 0 O 1 N l Y 3 R p b 2 4 x L 0 Z h c m F k Y X k g M T A g M T B f M i s z X 0 E v Q X V 0 b 1 J l b W 9 2 Z W R D b 2 x 1 b W 5 z M S 5 7 Q 2 9 s d W 1 u O T M 2 L D k z N X 0 m c X V v d D s s J n F 1 b 3 Q 7 U 2 V j d G l v b j E v R m F y Y W R h e S A x M C A x M F 8 y K z N f Q S 9 B d X R v U m V t b 3 Z l Z E N v b H V t b n M x L n t D b 2 x 1 b W 4 5 M z c s O T M 2 f S Z x d W 9 0 O y w m c X V v d D t T Z W N 0 a W 9 u M S 9 G Y X J h Z G F 5 I D E w I D E w X z I r M 1 9 B L 0 F 1 d G 9 S Z W 1 v d m V k Q 2 9 s d W 1 u c z E u e 0 N v b H V t b j k z O C w 5 M z d 9 J n F 1 b 3 Q 7 L C Z x d W 9 0 O 1 N l Y 3 R p b 2 4 x L 0 Z h c m F k Y X k g M T A g M T B f M i s z X 0 E v Q X V 0 b 1 J l b W 9 2 Z W R D b 2 x 1 b W 5 z M S 5 7 Q 2 9 s d W 1 u O T M 5 L D k z O H 0 m c X V v d D s s J n F 1 b 3 Q 7 U 2 V j d G l v b j E v R m F y Y W R h e S A x M C A x M F 8 y K z N f Q S 9 B d X R v U m V t b 3 Z l Z E N v b H V t b n M x L n t D b 2 x 1 b W 4 5 N D A s O T M 5 f S Z x d W 9 0 O y w m c X V v d D t T Z W N 0 a W 9 u M S 9 G Y X J h Z G F 5 I D E w I D E w X z I r M 1 9 B L 0 F 1 d G 9 S Z W 1 v d m V k Q 2 9 s d W 1 u c z E u e 0 N v b H V t b j k 0 M S w 5 N D B 9 J n F 1 b 3 Q 7 L C Z x d W 9 0 O 1 N l Y 3 R p b 2 4 x L 0 Z h c m F k Y X k g M T A g M T B f M i s z X 0 E v Q X V 0 b 1 J l b W 9 2 Z W R D b 2 x 1 b W 5 z M S 5 7 Q 2 9 s d W 1 u O T Q y L D k 0 M X 0 m c X V v d D s s J n F 1 b 3 Q 7 U 2 V j d G l v b j E v R m F y Y W R h e S A x M C A x M F 8 y K z N f Q S 9 B d X R v U m V t b 3 Z l Z E N v b H V t b n M x L n t D b 2 x 1 b W 4 5 N D M s O T Q y f S Z x d W 9 0 O y w m c X V v d D t T Z W N 0 a W 9 u M S 9 G Y X J h Z G F 5 I D E w I D E w X z I r M 1 9 B L 0 F 1 d G 9 S Z W 1 v d m V k Q 2 9 s d W 1 u c z E u e 0 N v b H V t b j k 0 N C w 5 N D N 9 J n F 1 b 3 Q 7 L C Z x d W 9 0 O 1 N l Y 3 R p b 2 4 x L 0 Z h c m F k Y X k g M T A g M T B f M i s z X 0 E v Q X V 0 b 1 J l b W 9 2 Z W R D b 2 x 1 b W 5 z M S 5 7 Q 2 9 s d W 1 u O T Q 1 L D k 0 N H 0 m c X V v d D s s J n F 1 b 3 Q 7 U 2 V j d G l v b j E v R m F y Y W R h e S A x M C A x M F 8 y K z N f Q S 9 B d X R v U m V t b 3 Z l Z E N v b H V t b n M x L n t D b 2 x 1 b W 4 5 N D Y s O T Q 1 f S Z x d W 9 0 O y w m c X V v d D t T Z W N 0 a W 9 u M S 9 G Y X J h Z G F 5 I D E w I D E w X z I r M 1 9 B L 0 F 1 d G 9 S Z W 1 v d m V k Q 2 9 s d W 1 u c z E u e 0 N v b H V t b j k 0 N y w 5 N D Z 9 J n F 1 b 3 Q 7 L C Z x d W 9 0 O 1 N l Y 3 R p b 2 4 x L 0 Z h c m F k Y X k g M T A g M T B f M i s z X 0 E v Q X V 0 b 1 J l b W 9 2 Z W R D b 2 x 1 b W 5 z M S 5 7 Q 2 9 s d W 1 u O T Q 4 L D k 0 N 3 0 m c X V v d D s s J n F 1 b 3 Q 7 U 2 V j d G l v b j E v R m F y Y W R h e S A x M C A x M F 8 y K z N f Q S 9 B d X R v U m V t b 3 Z l Z E N v b H V t b n M x L n t D b 2 x 1 b W 4 5 N D k s O T Q 4 f S Z x d W 9 0 O y w m c X V v d D t T Z W N 0 a W 9 u M S 9 G Y X J h Z G F 5 I D E w I D E w X z I r M 1 9 B L 0 F 1 d G 9 S Z W 1 v d m V k Q 2 9 s d W 1 u c z E u e 0 N v b H V t b j k 1 M C w 5 N D l 9 J n F 1 b 3 Q 7 L C Z x d W 9 0 O 1 N l Y 3 R p b 2 4 x L 0 Z h c m F k Y X k g M T A g M T B f M i s z X 0 E v Q X V 0 b 1 J l b W 9 2 Z W R D b 2 x 1 b W 5 z M S 5 7 Q 2 9 s d W 1 u O T U x L D k 1 M H 0 m c X V v d D s s J n F 1 b 3 Q 7 U 2 V j d G l v b j E v R m F y Y W R h e S A x M C A x M F 8 y K z N f Q S 9 B d X R v U m V t b 3 Z l Z E N v b H V t b n M x L n t D b 2 x 1 b W 4 5 N T I s O T U x f S Z x d W 9 0 O y w m c X V v d D t T Z W N 0 a W 9 u M S 9 G Y X J h Z G F 5 I D E w I D E w X z I r M 1 9 B L 0 F 1 d G 9 S Z W 1 v d m V k Q 2 9 s d W 1 u c z E u e 0 N v b H V t b j k 1 M y w 5 N T J 9 J n F 1 b 3 Q 7 L C Z x d W 9 0 O 1 N l Y 3 R p b 2 4 x L 0 Z h c m F k Y X k g M T A g M T B f M i s z X 0 E v Q X V 0 b 1 J l b W 9 2 Z W R D b 2 x 1 b W 5 z M S 5 7 Q 2 9 s d W 1 u O T U 0 L D k 1 M 3 0 m c X V v d D s s J n F 1 b 3 Q 7 U 2 V j d G l v b j E v R m F y Y W R h e S A x M C A x M F 8 y K z N f Q S 9 B d X R v U m V t b 3 Z l Z E N v b H V t b n M x L n t D b 2 x 1 b W 4 5 N T U s O T U 0 f S Z x d W 9 0 O y w m c X V v d D t T Z W N 0 a W 9 u M S 9 G Y X J h Z G F 5 I D E w I D E w X z I r M 1 9 B L 0 F 1 d G 9 S Z W 1 v d m V k Q 2 9 s d W 1 u c z E u e 0 N v b H V t b j k 1 N i w 5 N T V 9 J n F 1 b 3 Q 7 L C Z x d W 9 0 O 1 N l Y 3 R p b 2 4 x L 0 Z h c m F k Y X k g M T A g M T B f M i s z X 0 E v Q X V 0 b 1 J l b W 9 2 Z W R D b 2 x 1 b W 5 z M S 5 7 Q 2 9 s d W 1 u O T U 3 L D k 1 N n 0 m c X V v d D s s J n F 1 b 3 Q 7 U 2 V j d G l v b j E v R m F y Y W R h e S A x M C A x M F 8 y K z N f Q S 9 B d X R v U m V t b 3 Z l Z E N v b H V t b n M x L n t D b 2 x 1 b W 4 5 N T g s O T U 3 f S Z x d W 9 0 O y w m c X V v d D t T Z W N 0 a W 9 u M S 9 G Y X J h Z G F 5 I D E w I D E w X z I r M 1 9 B L 0 F 1 d G 9 S Z W 1 v d m V k Q 2 9 s d W 1 u c z E u e 0 N v b H V t b j k 1 O S w 5 N T h 9 J n F 1 b 3 Q 7 L C Z x d W 9 0 O 1 N l Y 3 R p b 2 4 x L 0 Z h c m F k Y X k g M T A g M T B f M i s z X 0 E v Q X V 0 b 1 J l b W 9 2 Z W R D b 2 x 1 b W 5 z M S 5 7 Q 2 9 s d W 1 u O T Y w L D k 1 O X 0 m c X V v d D s s J n F 1 b 3 Q 7 U 2 V j d G l v b j E v R m F y Y W R h e S A x M C A x M F 8 y K z N f Q S 9 B d X R v U m V t b 3 Z l Z E N v b H V t b n M x L n t D b 2 x 1 b W 4 5 N j E s O T Y w f S Z x d W 9 0 O y w m c X V v d D t T Z W N 0 a W 9 u M S 9 G Y X J h Z G F 5 I D E w I D E w X z I r M 1 9 B L 0 F 1 d G 9 S Z W 1 v d m V k Q 2 9 s d W 1 u c z E u e 0 N v b H V t b j k 2 M i w 5 N j F 9 J n F 1 b 3 Q 7 L C Z x d W 9 0 O 1 N l Y 3 R p b 2 4 x L 0 Z h c m F k Y X k g M T A g M T B f M i s z X 0 E v Q X V 0 b 1 J l b W 9 2 Z W R D b 2 x 1 b W 5 z M S 5 7 Q 2 9 s d W 1 u O T Y z L D k 2 M n 0 m c X V v d D s s J n F 1 b 3 Q 7 U 2 V j d G l v b j E v R m F y Y W R h e S A x M C A x M F 8 y K z N f Q S 9 B d X R v U m V t b 3 Z l Z E N v b H V t b n M x L n t D b 2 x 1 b W 4 5 N j Q s O T Y z f S Z x d W 9 0 O y w m c X V v d D t T Z W N 0 a W 9 u M S 9 G Y X J h Z G F 5 I D E w I D E w X z I r M 1 9 B L 0 F 1 d G 9 S Z W 1 v d m V k Q 2 9 s d W 1 u c z E u e 0 N v b H V t b j k 2 N S w 5 N j R 9 J n F 1 b 3 Q 7 L C Z x d W 9 0 O 1 N l Y 3 R p b 2 4 x L 0 Z h c m F k Y X k g M T A g M T B f M i s z X 0 E v Q X V 0 b 1 J l b W 9 2 Z W R D b 2 x 1 b W 5 z M S 5 7 Q 2 9 s d W 1 u O T Y 2 L D k 2 N X 0 m c X V v d D s s J n F 1 b 3 Q 7 U 2 V j d G l v b j E v R m F y Y W R h e S A x M C A x M F 8 y K z N f Q S 9 B d X R v U m V t b 3 Z l Z E N v b H V t b n M x L n t D b 2 x 1 b W 4 5 N j c s O T Y 2 f S Z x d W 9 0 O y w m c X V v d D t T Z W N 0 a W 9 u M S 9 G Y X J h Z G F 5 I D E w I D E w X z I r M 1 9 B L 0 F 1 d G 9 S Z W 1 v d m V k Q 2 9 s d W 1 u c z E u e 0 N v b H V t b j k 2 O C w 5 N j d 9 J n F 1 b 3 Q 7 L C Z x d W 9 0 O 1 N l Y 3 R p b 2 4 x L 0 Z h c m F k Y X k g M T A g M T B f M i s z X 0 E v Q X V 0 b 1 J l b W 9 2 Z W R D b 2 x 1 b W 5 z M S 5 7 Q 2 9 s d W 1 u O T Y 5 L D k 2 O H 0 m c X V v d D s s J n F 1 b 3 Q 7 U 2 V j d G l v b j E v R m F y Y W R h e S A x M C A x M F 8 y K z N f Q S 9 B d X R v U m V t b 3 Z l Z E N v b H V t b n M x L n t D b 2 x 1 b W 4 5 N z A s O T Y 5 f S Z x d W 9 0 O y w m c X V v d D t T Z W N 0 a W 9 u M S 9 G Y X J h Z G F 5 I D E w I D E w X z I r M 1 9 B L 0 F 1 d G 9 S Z W 1 v d m V k Q 2 9 s d W 1 u c z E u e 0 N v b H V t b j k 3 M S w 5 N z B 9 J n F 1 b 3 Q 7 L C Z x d W 9 0 O 1 N l Y 3 R p b 2 4 x L 0 Z h c m F k Y X k g M T A g M T B f M i s z X 0 E v Q X V 0 b 1 J l b W 9 2 Z W R D b 2 x 1 b W 5 z M S 5 7 Q 2 9 s d W 1 u O T c y L D k 3 M X 0 m c X V v d D s s J n F 1 b 3 Q 7 U 2 V j d G l v b j E v R m F y Y W R h e S A x M C A x M F 8 y K z N f Q S 9 B d X R v U m V t b 3 Z l Z E N v b H V t b n M x L n t D b 2 x 1 b W 4 5 N z M s O T c y f S Z x d W 9 0 O y w m c X V v d D t T Z W N 0 a W 9 u M S 9 G Y X J h Z G F 5 I D E w I D E w X z I r M 1 9 B L 0 F 1 d G 9 S Z W 1 v d m V k Q 2 9 s d W 1 u c z E u e 0 N v b H V t b j k 3 N C w 5 N z N 9 J n F 1 b 3 Q 7 L C Z x d W 9 0 O 1 N l Y 3 R p b 2 4 x L 0 Z h c m F k Y X k g M T A g M T B f M i s z X 0 E v Q X V 0 b 1 J l b W 9 2 Z W R D b 2 x 1 b W 5 z M S 5 7 Q 2 9 s d W 1 u O T c 1 L D k 3 N H 0 m c X V v d D s s J n F 1 b 3 Q 7 U 2 V j d G l v b j E v R m F y Y W R h e S A x M C A x M F 8 y K z N f Q S 9 B d X R v U m V t b 3 Z l Z E N v b H V t b n M x L n t D b 2 x 1 b W 4 5 N z Y s O T c 1 f S Z x d W 9 0 O y w m c X V v d D t T Z W N 0 a W 9 u M S 9 G Y X J h Z G F 5 I D E w I D E w X z I r M 1 9 B L 0 F 1 d G 9 S Z W 1 v d m V k Q 2 9 s d W 1 u c z E u e 0 N v b H V t b j k 3 N y w 5 N z Z 9 J n F 1 b 3 Q 7 L C Z x d W 9 0 O 1 N l Y 3 R p b 2 4 x L 0 Z h c m F k Y X k g M T A g M T B f M i s z X 0 E v Q X V 0 b 1 J l b W 9 2 Z W R D b 2 x 1 b W 5 z M S 5 7 Q 2 9 s d W 1 u O T c 4 L D k 3 N 3 0 m c X V v d D s s J n F 1 b 3 Q 7 U 2 V j d G l v b j E v R m F y Y W R h e S A x M C A x M F 8 y K z N f Q S 9 B d X R v U m V t b 3 Z l Z E N v b H V t b n M x L n t D b 2 x 1 b W 4 5 N z k s O T c 4 f S Z x d W 9 0 O y w m c X V v d D t T Z W N 0 a W 9 u M S 9 G Y X J h Z G F 5 I D E w I D E w X z I r M 1 9 B L 0 F 1 d G 9 S Z W 1 v d m V k Q 2 9 s d W 1 u c z E u e 0 N v b H V t b j k 4 M C w 5 N z l 9 J n F 1 b 3 Q 7 L C Z x d W 9 0 O 1 N l Y 3 R p b 2 4 x L 0 Z h c m F k Y X k g M T A g M T B f M i s z X 0 E v Q X V 0 b 1 J l b W 9 2 Z W R D b 2 x 1 b W 5 z M S 5 7 Q 2 9 s d W 1 u O T g x L D k 4 M H 0 m c X V v d D s s J n F 1 b 3 Q 7 U 2 V j d G l v b j E v R m F y Y W R h e S A x M C A x M F 8 y K z N f Q S 9 B d X R v U m V t b 3 Z l Z E N v b H V t b n M x L n t D b 2 x 1 b W 4 5 O D I s O T g x f S Z x d W 9 0 O y w m c X V v d D t T Z W N 0 a W 9 u M S 9 G Y X J h Z G F 5 I D E w I D E w X z I r M 1 9 B L 0 F 1 d G 9 S Z W 1 v d m V k Q 2 9 s d W 1 u c z E u e 0 N v b H V t b j k 4 M y w 5 O D J 9 J n F 1 b 3 Q 7 L C Z x d W 9 0 O 1 N l Y 3 R p b 2 4 x L 0 Z h c m F k Y X k g M T A g M T B f M i s z X 0 E v Q X V 0 b 1 J l b W 9 2 Z W R D b 2 x 1 b W 5 z M S 5 7 Q 2 9 s d W 1 u O T g 0 L D k 4 M 3 0 m c X V v d D s s J n F 1 b 3 Q 7 U 2 V j d G l v b j E v R m F y Y W R h e S A x M C A x M F 8 y K z N f Q S 9 B d X R v U m V t b 3 Z l Z E N v b H V t b n M x L n t D b 2 x 1 b W 4 5 O D U s O T g 0 f S Z x d W 9 0 O y w m c X V v d D t T Z W N 0 a W 9 u M S 9 G Y X J h Z G F 5 I D E w I D E w X z I r M 1 9 B L 0 F 1 d G 9 S Z W 1 v d m V k Q 2 9 s d W 1 u c z E u e 0 N v b H V t b j k 4 N i w 5 O D V 9 J n F 1 b 3 Q 7 L C Z x d W 9 0 O 1 N l Y 3 R p b 2 4 x L 0 Z h c m F k Y X k g M T A g M T B f M i s z X 0 E v Q X V 0 b 1 J l b W 9 2 Z W R D b 2 x 1 b W 5 z M S 5 7 Q 2 9 s d W 1 u O T g 3 L D k 4 N n 0 m c X V v d D s s J n F 1 b 3 Q 7 U 2 V j d G l v b j E v R m F y Y W R h e S A x M C A x M F 8 y K z N f Q S 9 B d X R v U m V t b 3 Z l Z E N v b H V t b n M x L n t D b 2 x 1 b W 4 5 O D g s O T g 3 f S Z x d W 9 0 O y w m c X V v d D t T Z W N 0 a W 9 u M S 9 G Y X J h Z G F 5 I D E w I D E w X z I r M 1 9 B L 0 F 1 d G 9 S Z W 1 v d m V k Q 2 9 s d W 1 u c z E u e 0 N v b H V t b j k 4 O S w 5 O D h 9 J n F 1 b 3 Q 7 L C Z x d W 9 0 O 1 N l Y 3 R p b 2 4 x L 0 Z h c m F k Y X k g M T A g M T B f M i s z X 0 E v Q X V 0 b 1 J l b W 9 2 Z W R D b 2 x 1 b W 5 z M S 5 7 Q 2 9 s d W 1 u O T k w L D k 4 O X 0 m c X V v d D s s J n F 1 b 3 Q 7 U 2 V j d G l v b j E v R m F y Y W R h e S A x M C A x M F 8 y K z N f Q S 9 B d X R v U m V t b 3 Z l Z E N v b H V t b n M x L n t D b 2 x 1 b W 4 5 O T E s O T k w f S Z x d W 9 0 O y w m c X V v d D t T Z W N 0 a W 9 u M S 9 G Y X J h Z G F 5 I D E w I D E w X z I r M 1 9 B L 0 F 1 d G 9 S Z W 1 v d m V k Q 2 9 s d W 1 u c z E u e 0 N v b H V t b j k 5 M i w 5 O T F 9 J n F 1 b 3 Q 7 L C Z x d W 9 0 O 1 N l Y 3 R p b 2 4 x L 0 Z h c m F k Y X k g M T A g M T B f M i s z X 0 E v Q X V 0 b 1 J l b W 9 2 Z W R D b 2 x 1 b W 5 z M S 5 7 Q 2 9 s d W 1 u O T k z L D k 5 M n 0 m c X V v d D s s J n F 1 b 3 Q 7 U 2 V j d G l v b j E v R m F y Y W R h e S A x M C A x M F 8 y K z N f Q S 9 B d X R v U m V t b 3 Z l Z E N v b H V t b n M x L n t D b 2 x 1 b W 4 5 O T Q s O T k z f S Z x d W 9 0 O y w m c X V v d D t T Z W N 0 a W 9 u M S 9 G Y X J h Z G F 5 I D E w I D E w X z I r M 1 9 B L 0 F 1 d G 9 S Z W 1 v d m V k Q 2 9 s d W 1 u c z E u e 0 N v b H V t b j k 5 N S w 5 O T R 9 J n F 1 b 3 Q 7 L C Z x d W 9 0 O 1 N l Y 3 R p b 2 4 x L 0 Z h c m F k Y X k g M T A g M T B f M i s z X 0 E v Q X V 0 b 1 J l b W 9 2 Z W R D b 2 x 1 b W 5 z M S 5 7 Q 2 9 s d W 1 u O T k 2 L D k 5 N X 0 m c X V v d D s s J n F 1 b 3 Q 7 U 2 V j d G l v b j E v R m F y Y W R h e S A x M C A x M F 8 y K z N f Q S 9 B d X R v U m V t b 3 Z l Z E N v b H V t b n M x L n t D b 2 x 1 b W 4 5 O T c s O T k 2 f S Z x d W 9 0 O y w m c X V v d D t T Z W N 0 a W 9 u M S 9 G Y X J h Z G F 5 I D E w I D E w X z I r M 1 9 B L 0 F 1 d G 9 S Z W 1 v d m V k Q 2 9 s d W 1 u c z E u e 0 N v b H V t b j k 5 O C w 5 O T d 9 J n F 1 b 3 Q 7 L C Z x d W 9 0 O 1 N l Y 3 R p b 2 4 x L 0 Z h c m F k Y X k g M T A g M T B f M i s z X 0 E v Q X V 0 b 1 J l b W 9 2 Z W R D b 2 x 1 b W 5 z M S 5 7 Q 2 9 s d W 1 u O T k 5 L D k 5 O H 0 m c X V v d D s s J n F 1 b 3 Q 7 U 2 V j d G l v b j E v R m F y Y W R h e S A x M C A x M F 8 y K z N f Q S 9 B d X R v U m V t b 3 Z l Z E N v b H V t b n M x L n t D b 2 x 1 b W 4 x M D A w L D k 5 O X 0 m c X V v d D s s J n F 1 b 3 Q 7 U 2 V j d G l v b j E v R m F y Y W R h e S A x M C A x M F 8 y K z N f Q S 9 B d X R v U m V t b 3 Z l Z E N v b H V t b n M x L n t D b 2 x 1 b W 4 x M D A x L D E w M D B 9 J n F 1 b 3 Q 7 L C Z x d W 9 0 O 1 N l Y 3 R p b 2 4 x L 0 Z h c m F k Y X k g M T A g M T B f M i s z X 0 E v Q X V 0 b 1 J l b W 9 2 Z W R D b 2 x 1 b W 5 z M S 5 7 Q 2 9 s d W 1 u M T A w M i w x M D A x f S Z x d W 9 0 O y w m c X V v d D t T Z W N 0 a W 9 u M S 9 G Y X J h Z G F 5 I D E w I D E w X z I r M 1 9 B L 0 F 1 d G 9 S Z W 1 v d m V k Q 2 9 s d W 1 u c z E u e 0 N v b H V t b j E w M D M s M T A w M n 0 m c X V v d D s s J n F 1 b 3 Q 7 U 2 V j d G l v b j E v R m F y Y W R h e S A x M C A x M F 8 y K z N f Q S 9 B d X R v U m V t b 3 Z l Z E N v b H V t b n M x L n t D b 2 x 1 b W 4 x M D A 0 L D E w M D N 9 J n F 1 b 3 Q 7 L C Z x d W 9 0 O 1 N l Y 3 R p b 2 4 x L 0 Z h c m F k Y X k g M T A g M T B f M i s z X 0 E v Q X V 0 b 1 J l b W 9 2 Z W R D b 2 x 1 b W 5 z M S 5 7 Q 2 9 s d W 1 u M T A w N S w x M D A 0 f S Z x d W 9 0 O y w m c X V v d D t T Z W N 0 a W 9 u M S 9 G Y X J h Z G F 5 I D E w I D E w X z I r M 1 9 B L 0 F 1 d G 9 S Z W 1 v d m V k Q 2 9 s d W 1 u c z E u e 0 N v b H V t b j E w M D Y s M T A w N X 0 m c X V v d D s s J n F 1 b 3 Q 7 U 2 V j d G l v b j E v R m F y Y W R h e S A x M C A x M F 8 y K z N f Q S 9 B d X R v U m V t b 3 Z l Z E N v b H V t b n M x L n t D b 2 x 1 b W 4 x M D A 3 L D E w M D Z 9 J n F 1 b 3 Q 7 L C Z x d W 9 0 O 1 N l Y 3 R p b 2 4 x L 0 Z h c m F k Y X k g M T A g M T B f M i s z X 0 E v Q X V 0 b 1 J l b W 9 2 Z W R D b 2 x 1 b W 5 z M S 5 7 Q 2 9 s d W 1 u M T A w O C w x M D A 3 f S Z x d W 9 0 O y w m c X V v d D t T Z W N 0 a W 9 u M S 9 G Y X J h Z G F 5 I D E w I D E w X z I r M 1 9 B L 0 F 1 d G 9 S Z W 1 v d m V k Q 2 9 s d W 1 u c z E u e 0 N v b H V t b j E w M D k s M T A w O H 0 m c X V v d D s s J n F 1 b 3 Q 7 U 2 V j d G l v b j E v R m F y Y W R h e S A x M C A x M F 8 y K z N f Q S 9 B d X R v U m V t b 3 Z l Z E N v b H V t b n M x L n t D b 2 x 1 b W 4 x M D E w L D E w M D l 9 J n F 1 b 3 Q 7 L C Z x d W 9 0 O 1 N l Y 3 R p b 2 4 x L 0 Z h c m F k Y X k g M T A g M T B f M i s z X 0 E v Q X V 0 b 1 J l b W 9 2 Z W R D b 2 x 1 b W 5 z M S 5 7 Q 2 9 s d W 1 u M T A x M S w x M D E w f S Z x d W 9 0 O y w m c X V v d D t T Z W N 0 a W 9 u M S 9 G Y X J h Z G F 5 I D E w I D E w X z I r M 1 9 B L 0 F 1 d G 9 S Z W 1 v d m V k Q 2 9 s d W 1 u c z E u e 0 N v b H V t b j E w M T I s M T A x M X 0 m c X V v d D s s J n F 1 b 3 Q 7 U 2 V j d G l v b j E v R m F y Y W R h e S A x M C A x M F 8 y K z N f Q S 9 B d X R v U m V t b 3 Z l Z E N v b H V t b n M x L n t D b 2 x 1 b W 4 x M D E z L D E w M T J 9 J n F 1 b 3 Q 7 L C Z x d W 9 0 O 1 N l Y 3 R p b 2 4 x L 0 Z h c m F k Y X k g M T A g M T B f M i s z X 0 E v Q X V 0 b 1 J l b W 9 2 Z W R D b 2 x 1 b W 5 z M S 5 7 Q 2 9 s d W 1 u M T A x N C w x M D E z f S Z x d W 9 0 O y w m c X V v d D t T Z W N 0 a W 9 u M S 9 G Y X J h Z G F 5 I D E w I D E w X z I r M 1 9 B L 0 F 1 d G 9 S Z W 1 v d m V k Q 2 9 s d W 1 u c z E u e 0 N v b H V t b j E w M T U s M T A x N H 0 m c X V v d D s s J n F 1 b 3 Q 7 U 2 V j d G l v b j E v R m F y Y W R h e S A x M C A x M F 8 y K z N f Q S 9 B d X R v U m V t b 3 Z l Z E N v b H V t b n M x L n t D b 2 x 1 b W 4 x M D E 2 L D E w M T V 9 J n F 1 b 3 Q 7 L C Z x d W 9 0 O 1 N l Y 3 R p b 2 4 x L 0 Z h c m F k Y X k g M T A g M T B f M i s z X 0 E v Q X V 0 b 1 J l b W 9 2 Z W R D b 2 x 1 b W 5 z M S 5 7 Q 2 9 s d W 1 u M T A x N y w x M D E 2 f S Z x d W 9 0 O y w m c X V v d D t T Z W N 0 a W 9 u M S 9 G Y X J h Z G F 5 I D E w I D E w X z I r M 1 9 B L 0 F 1 d G 9 S Z W 1 v d m V k Q 2 9 s d W 1 u c z E u e 0 N v b H V t b j E w M T g s M T A x N 3 0 m c X V v d D s s J n F 1 b 3 Q 7 U 2 V j d G l v b j E v R m F y Y W R h e S A x M C A x M F 8 y K z N f Q S 9 B d X R v U m V t b 3 Z l Z E N v b H V t b n M x L n t D b 2 x 1 b W 4 x M D E 5 L D E w M T h 9 J n F 1 b 3 Q 7 L C Z x d W 9 0 O 1 N l Y 3 R p b 2 4 x L 0 Z h c m F k Y X k g M T A g M T B f M i s z X 0 E v Q X V 0 b 1 J l b W 9 2 Z W R D b 2 x 1 b W 5 z M S 5 7 Q 2 9 s d W 1 u M T A y M C w x M D E 5 f S Z x d W 9 0 O y w m c X V v d D t T Z W N 0 a W 9 u M S 9 G Y X J h Z G F 5 I D E w I D E w X z I r M 1 9 B L 0 F 1 d G 9 S Z W 1 v d m V k Q 2 9 s d W 1 u c z E u e 0 N v b H V t b j E w M j E s M T A y M H 0 m c X V v d D s s J n F 1 b 3 Q 7 U 2 V j d G l v b j E v R m F y Y W R h e S A x M C A x M F 8 y K z N f Q S 9 B d X R v U m V t b 3 Z l Z E N v b H V t b n M x L n t D b 2 x 1 b W 4 x M D I y L D E w M j F 9 J n F 1 b 3 Q 7 L C Z x d W 9 0 O 1 N l Y 3 R p b 2 4 x L 0 Z h c m F k Y X k g M T A g M T B f M i s z X 0 E v Q X V 0 b 1 J l b W 9 2 Z W R D b 2 x 1 b W 5 z M S 5 7 Q 2 9 s d W 1 u M T A y M y w x M D I y f S Z x d W 9 0 O y w m c X V v d D t T Z W N 0 a W 9 u M S 9 G Y X J h Z G F 5 I D E w I D E w X z I r M 1 9 B L 0 F 1 d G 9 S Z W 1 v d m V k Q 2 9 s d W 1 u c z E u e 0 N v b H V t b j E w M j Q s M T A y M 3 0 m c X V v d D s s J n F 1 b 3 Q 7 U 2 V j d G l v b j E v R m F y Y W R h e S A x M C A x M F 8 y K z N f Q S 9 B d X R v U m V t b 3 Z l Z E N v b H V t b n M x L n t D b 2 x 1 b W 4 x M D I 1 L D E w M j R 9 J n F 1 b 3 Q 7 L C Z x d W 9 0 O 1 N l Y 3 R p b 2 4 x L 0 Z h c m F k Y X k g M T A g M T B f M i s z X 0 E v Q X V 0 b 1 J l b W 9 2 Z W R D b 2 x 1 b W 5 z M S 5 7 Q 2 9 s d W 1 u M T A y N i w x M D I 1 f S Z x d W 9 0 O y w m c X V v d D t T Z W N 0 a W 9 u M S 9 G Y X J h Z G F 5 I D E w I D E w X z I r M 1 9 B L 0 F 1 d G 9 S Z W 1 v d m V k Q 2 9 s d W 1 u c z E u e 0 N v b H V t b j E w M j c s M T A y N n 0 m c X V v d D s s J n F 1 b 3 Q 7 U 2 V j d G l v b j E v R m F y Y W R h e S A x M C A x M F 8 y K z N f Q S 9 B d X R v U m V t b 3 Z l Z E N v b H V t b n M x L n t D b 2 x 1 b W 4 x M D I 4 L D E w M j d 9 J n F 1 b 3 Q 7 L C Z x d W 9 0 O 1 N l Y 3 R p b 2 4 x L 0 Z h c m F k Y X k g M T A g M T B f M i s z X 0 E v Q X V 0 b 1 J l b W 9 2 Z W R D b 2 x 1 b W 5 z M S 5 7 Q 2 9 s d W 1 u M T A y O S w x M D I 4 f S Z x d W 9 0 O y w m c X V v d D t T Z W N 0 a W 9 u M S 9 G Y X J h Z G F 5 I D E w I D E w X z I r M 1 9 B L 0 F 1 d G 9 S Z W 1 v d m V k Q 2 9 s d W 1 u c z E u e 0 N v b H V t b j E w M z A s M T A y O X 0 m c X V v d D s s J n F 1 b 3 Q 7 U 2 V j d G l v b j E v R m F y Y W R h e S A x M C A x M F 8 y K z N f Q S 9 B d X R v U m V t b 3 Z l Z E N v b H V t b n M x L n t D b 2 x 1 b W 4 x M D M x L D E w M z B 9 J n F 1 b 3 Q 7 L C Z x d W 9 0 O 1 N l Y 3 R p b 2 4 x L 0 Z h c m F k Y X k g M T A g M T B f M i s z X 0 E v Q X V 0 b 1 J l b W 9 2 Z W R D b 2 x 1 b W 5 z M S 5 7 Q 2 9 s d W 1 u M T A z M i w x M D M x f S Z x d W 9 0 O y w m c X V v d D t T Z W N 0 a W 9 u M S 9 G Y X J h Z G F 5 I D E w I D E w X z I r M 1 9 B L 0 F 1 d G 9 S Z W 1 v d m V k Q 2 9 s d W 1 u c z E u e 0 N v b H V t b j E w M z M s M T A z M n 0 m c X V v d D s s J n F 1 b 3 Q 7 U 2 V j d G l v b j E v R m F y Y W R h e S A x M C A x M F 8 y K z N f Q S 9 B d X R v U m V t b 3 Z l Z E N v b H V t b n M x L n t D b 2 x 1 b W 4 x M D M 0 L D E w M z N 9 J n F 1 b 3 Q 7 L C Z x d W 9 0 O 1 N l Y 3 R p b 2 4 x L 0 Z h c m F k Y X k g M T A g M T B f M i s z X 0 E v Q X V 0 b 1 J l b W 9 2 Z W R D b 2 x 1 b W 5 z M S 5 7 Q 2 9 s d W 1 u M T A z N S w x M D M 0 f S Z x d W 9 0 O y w m c X V v d D t T Z W N 0 a W 9 u M S 9 G Y X J h Z G F 5 I D E w I D E w X z I r M 1 9 B L 0 F 1 d G 9 S Z W 1 v d m V k Q 2 9 s d W 1 u c z E u e 0 N v b H V t b j E w M z Y s M T A z N X 0 m c X V v d D s s J n F 1 b 3 Q 7 U 2 V j d G l v b j E v R m F y Y W R h e S A x M C A x M F 8 y K z N f Q S 9 B d X R v U m V t b 3 Z l Z E N v b H V t b n M x L n t D b 2 x 1 b W 4 x M D M 3 L D E w M z Z 9 J n F 1 b 3 Q 7 L C Z x d W 9 0 O 1 N l Y 3 R p b 2 4 x L 0 Z h c m F k Y X k g M T A g M T B f M i s z X 0 E v Q X V 0 b 1 J l b W 9 2 Z W R D b 2 x 1 b W 5 z M S 5 7 Q 2 9 s d W 1 u M T A z O C w x M D M 3 f S Z x d W 9 0 O y w m c X V v d D t T Z W N 0 a W 9 u M S 9 G Y X J h Z G F 5 I D E w I D E w X z I r M 1 9 B L 0 F 1 d G 9 S Z W 1 v d m V k Q 2 9 s d W 1 u c z E u e 0 N v b H V t b j E w M z k s M T A z O H 0 m c X V v d D s s J n F 1 b 3 Q 7 U 2 V j d G l v b j E v R m F y Y W R h e S A x M C A x M F 8 y K z N f Q S 9 B d X R v U m V t b 3 Z l Z E N v b H V t b n M x L n t D b 2 x 1 b W 4 x M D Q w L D E w M z l 9 J n F 1 b 3 Q 7 L C Z x d W 9 0 O 1 N l Y 3 R p b 2 4 x L 0 Z h c m F k Y X k g M T A g M T B f M i s z X 0 E v Q X V 0 b 1 J l b W 9 2 Z W R D b 2 x 1 b W 5 z M S 5 7 Q 2 9 s d W 1 u M T A 0 M S w x M D Q w f S Z x d W 9 0 O y w m c X V v d D t T Z W N 0 a W 9 u M S 9 G Y X J h Z G F 5 I D E w I D E w X z I r M 1 9 B L 0 F 1 d G 9 S Z W 1 v d m V k Q 2 9 s d W 1 u c z E u e 0 N v b H V t b j E w N D I s M T A 0 M X 0 m c X V v d D s s J n F 1 b 3 Q 7 U 2 V j d G l v b j E v R m F y Y W R h e S A x M C A x M F 8 y K z N f Q S 9 B d X R v U m V t b 3 Z l Z E N v b H V t b n M x L n t D b 2 x 1 b W 4 x M D Q z L D E w N D J 9 J n F 1 b 3 Q 7 L C Z x d W 9 0 O 1 N l Y 3 R p b 2 4 x L 0 Z h c m F k Y X k g M T A g M T B f M i s z X 0 E v Q X V 0 b 1 J l b W 9 2 Z W R D b 2 x 1 b W 5 z M S 5 7 Q 2 9 s d W 1 u M T A 0 N C w x M D Q z f S Z x d W 9 0 O y w m c X V v d D t T Z W N 0 a W 9 u M S 9 G Y X J h Z G F 5 I D E w I D E w X z I r M 1 9 B L 0 F 1 d G 9 S Z W 1 v d m V k Q 2 9 s d W 1 u c z E u e 0 N v b H V t b j E w N D U s M T A 0 N H 0 m c X V v d D s s J n F 1 b 3 Q 7 U 2 V j d G l v b j E v R m F y Y W R h e S A x M C A x M F 8 y K z N f Q S 9 B d X R v U m V t b 3 Z l Z E N v b H V t b n M x L n t D b 2 x 1 b W 4 x M D Q 2 L D E w N D V 9 J n F 1 b 3 Q 7 L C Z x d W 9 0 O 1 N l Y 3 R p b 2 4 x L 0 Z h c m F k Y X k g M T A g M T B f M i s z X 0 E v Q X V 0 b 1 J l b W 9 2 Z W R D b 2 x 1 b W 5 z M S 5 7 Q 2 9 s d W 1 u M T A 0 N y w x M D Q 2 f S Z x d W 9 0 O y w m c X V v d D t T Z W N 0 a W 9 u M S 9 G Y X J h Z G F 5 I D E w I D E w X z I r M 1 9 B L 0 F 1 d G 9 S Z W 1 v d m V k Q 2 9 s d W 1 u c z E u e 0 N v b H V t b j E w N D g s M T A 0 N 3 0 m c X V v d D s s J n F 1 b 3 Q 7 U 2 V j d G l v b j E v R m F y Y W R h e S A x M C A x M F 8 y K z N f Q S 9 B d X R v U m V t b 3 Z l Z E N v b H V t b n M x L n t D b 2 x 1 b W 4 x M D Q 5 L D E w N D h 9 J n F 1 b 3 Q 7 L C Z x d W 9 0 O 1 N l Y 3 R p b 2 4 x L 0 Z h c m F k Y X k g M T A g M T B f M i s z X 0 E v Q X V 0 b 1 J l b W 9 2 Z W R D b 2 x 1 b W 5 z M S 5 7 Q 2 9 s d W 1 u M T A 1 M C w x M D Q 5 f S Z x d W 9 0 O y w m c X V v d D t T Z W N 0 a W 9 u M S 9 G Y X J h Z G F 5 I D E w I D E w X z I r M 1 9 B L 0 F 1 d G 9 S Z W 1 v d m V k Q 2 9 s d W 1 u c z E u e 0 N v b H V t b j E w N T E s M T A 1 M H 0 m c X V v d D s s J n F 1 b 3 Q 7 U 2 V j d G l v b j E v R m F y Y W R h e S A x M C A x M F 8 y K z N f Q S 9 B d X R v U m V t b 3 Z l Z E N v b H V t b n M x L n t D b 2 x 1 b W 4 x M D U y L D E w N T F 9 J n F 1 b 3 Q 7 L C Z x d W 9 0 O 1 N l Y 3 R p b 2 4 x L 0 Z h c m F k Y X k g M T A g M T B f M i s z X 0 E v Q X V 0 b 1 J l b W 9 2 Z W R D b 2 x 1 b W 5 z M S 5 7 Q 2 9 s d W 1 u M T A 1 M y w x M D U y f S Z x d W 9 0 O y w m c X V v d D t T Z W N 0 a W 9 u M S 9 G Y X J h Z G F 5 I D E w I D E w X z I r M 1 9 B L 0 F 1 d G 9 S Z W 1 v d m V k Q 2 9 s d W 1 u c z E u e 0 N v b H V t b j E w N T Q s M T A 1 M 3 0 m c X V v d D s s J n F 1 b 3 Q 7 U 2 V j d G l v b j E v R m F y Y W R h e S A x M C A x M F 8 y K z N f Q S 9 B d X R v U m V t b 3 Z l Z E N v b H V t b n M x L n t D b 2 x 1 b W 4 x M D U 1 L D E w N T R 9 J n F 1 b 3 Q 7 L C Z x d W 9 0 O 1 N l Y 3 R p b 2 4 x L 0 Z h c m F k Y X k g M T A g M T B f M i s z X 0 E v Q X V 0 b 1 J l b W 9 2 Z W R D b 2 x 1 b W 5 z M S 5 7 Q 2 9 s d W 1 u M T A 1 N i w x M D U 1 f S Z x d W 9 0 O y w m c X V v d D t T Z W N 0 a W 9 u M S 9 G Y X J h Z G F 5 I D E w I D E w X z I r M 1 9 B L 0 F 1 d G 9 S Z W 1 v d m V k Q 2 9 s d W 1 u c z E u e 0 N v b H V t b j E w N T c s M T A 1 N n 0 m c X V v d D s s J n F 1 b 3 Q 7 U 2 V j d G l v b j E v R m F y Y W R h e S A x M C A x M F 8 y K z N f Q S 9 B d X R v U m V t b 3 Z l Z E N v b H V t b n M x L n t D b 2 x 1 b W 4 x M D U 4 L D E w N T d 9 J n F 1 b 3 Q 7 L C Z x d W 9 0 O 1 N l Y 3 R p b 2 4 x L 0 Z h c m F k Y X k g M T A g M T B f M i s z X 0 E v Q X V 0 b 1 J l b W 9 2 Z W R D b 2 x 1 b W 5 z M S 5 7 Q 2 9 s d W 1 u M T A 1 O S w x M D U 4 f S Z x d W 9 0 O y w m c X V v d D t T Z W N 0 a W 9 u M S 9 G Y X J h Z G F 5 I D E w I D E w X z I r M 1 9 B L 0 F 1 d G 9 S Z W 1 v d m V k Q 2 9 s d W 1 u c z E u e 0 N v b H V t b j E w N j A s M T A 1 O X 0 m c X V v d D s s J n F 1 b 3 Q 7 U 2 V j d G l v b j E v R m F y Y W R h e S A x M C A x M F 8 y K z N f Q S 9 B d X R v U m V t b 3 Z l Z E N v b H V t b n M x L n t D b 2 x 1 b W 4 x M D Y x L D E w N j B 9 J n F 1 b 3 Q 7 L C Z x d W 9 0 O 1 N l Y 3 R p b 2 4 x L 0 Z h c m F k Y X k g M T A g M T B f M i s z X 0 E v Q X V 0 b 1 J l b W 9 2 Z W R D b 2 x 1 b W 5 z M S 5 7 Q 2 9 s d W 1 u M T A 2 M i w x M D Y x f S Z x d W 9 0 O y w m c X V v d D t T Z W N 0 a W 9 u M S 9 G Y X J h Z G F 5 I D E w I D E w X z I r M 1 9 B L 0 F 1 d G 9 S Z W 1 v d m V k Q 2 9 s d W 1 u c z E u e 0 N v b H V t b j E w N j M s M T A 2 M n 0 m c X V v d D s s J n F 1 b 3 Q 7 U 2 V j d G l v b j E v R m F y Y W R h e S A x M C A x M F 8 y K z N f Q S 9 B d X R v U m V t b 3 Z l Z E N v b H V t b n M x L n t D b 2 x 1 b W 4 x M D Y 0 L D E w N j N 9 J n F 1 b 3 Q 7 L C Z x d W 9 0 O 1 N l Y 3 R p b 2 4 x L 0 Z h c m F k Y X k g M T A g M T B f M i s z X 0 E v Q X V 0 b 1 J l b W 9 2 Z W R D b 2 x 1 b W 5 z M S 5 7 Q 2 9 s d W 1 u M T A 2 N S w x M D Y 0 f S Z x d W 9 0 O y w m c X V v d D t T Z W N 0 a W 9 u M S 9 G Y X J h Z G F 5 I D E w I D E w X z I r M 1 9 B L 0 F 1 d G 9 S Z W 1 v d m V k Q 2 9 s d W 1 u c z E u e 0 N v b H V t b j E w N j Y s M T A 2 N X 0 m c X V v d D s s J n F 1 b 3 Q 7 U 2 V j d G l v b j E v R m F y Y W R h e S A x M C A x M F 8 y K z N f Q S 9 B d X R v U m V t b 3 Z l Z E N v b H V t b n M x L n t D b 2 x 1 b W 4 x M D Y 3 L D E w N j Z 9 J n F 1 b 3 Q 7 L C Z x d W 9 0 O 1 N l Y 3 R p b 2 4 x L 0 Z h c m F k Y X k g M T A g M T B f M i s z X 0 E v Q X V 0 b 1 J l b W 9 2 Z W R D b 2 x 1 b W 5 z M S 5 7 Q 2 9 s d W 1 u M T A 2 O C w x M D Y 3 f S Z x d W 9 0 O y w m c X V v d D t T Z W N 0 a W 9 u M S 9 G Y X J h Z G F 5 I D E w I D E w X z I r M 1 9 B L 0 F 1 d G 9 S Z W 1 v d m V k Q 2 9 s d W 1 u c z E u e 0 N v b H V t b j E w N j k s M T A 2 O H 0 m c X V v d D s s J n F 1 b 3 Q 7 U 2 V j d G l v b j E v R m F y Y W R h e S A x M C A x M F 8 y K z N f Q S 9 B d X R v U m V t b 3 Z l Z E N v b H V t b n M x L n t D b 2 x 1 b W 4 x M D c w L D E w N j l 9 J n F 1 b 3 Q 7 L C Z x d W 9 0 O 1 N l Y 3 R p b 2 4 x L 0 Z h c m F k Y X k g M T A g M T B f M i s z X 0 E v Q X V 0 b 1 J l b W 9 2 Z W R D b 2 x 1 b W 5 z M S 5 7 Q 2 9 s d W 1 u M T A 3 M S w x M D c w f S Z x d W 9 0 O y w m c X V v d D t T Z W N 0 a W 9 u M S 9 G Y X J h Z G F 5 I D E w I D E w X z I r M 1 9 B L 0 F 1 d G 9 S Z W 1 v d m V k Q 2 9 s d W 1 u c z E u e 0 N v b H V t b j E w N z I s M T A 3 M X 0 m c X V v d D s s J n F 1 b 3 Q 7 U 2 V j d G l v b j E v R m F y Y W R h e S A x M C A x M F 8 y K z N f Q S 9 B d X R v U m V t b 3 Z l Z E N v b H V t b n M x L n t D b 2 x 1 b W 4 x M D c z L D E w N z J 9 J n F 1 b 3 Q 7 L C Z x d W 9 0 O 1 N l Y 3 R p b 2 4 x L 0 Z h c m F k Y X k g M T A g M T B f M i s z X 0 E v Q X V 0 b 1 J l b W 9 2 Z W R D b 2 x 1 b W 5 z M S 5 7 Q 2 9 s d W 1 u M T A 3 N C w x M D c z f S Z x d W 9 0 O y w m c X V v d D t T Z W N 0 a W 9 u M S 9 G Y X J h Z G F 5 I D E w I D E w X z I r M 1 9 B L 0 F 1 d G 9 S Z W 1 v d m V k Q 2 9 s d W 1 u c z E u e 0 N v b H V t b j E w N z U s M T A 3 N H 0 m c X V v d D s s J n F 1 b 3 Q 7 U 2 V j d G l v b j E v R m F y Y W R h e S A x M C A x M F 8 y K z N f Q S 9 B d X R v U m V t b 3 Z l Z E N v b H V t b n M x L n t D b 2 x 1 b W 4 x M D c 2 L D E w N z V 9 J n F 1 b 3 Q 7 L C Z x d W 9 0 O 1 N l Y 3 R p b 2 4 x L 0 Z h c m F k Y X k g M T A g M T B f M i s z X 0 E v Q X V 0 b 1 J l b W 9 2 Z W R D b 2 x 1 b W 5 z M S 5 7 Q 2 9 s d W 1 u M T A 3 N y w x M D c 2 f S Z x d W 9 0 O y w m c X V v d D t T Z W N 0 a W 9 u M S 9 G Y X J h Z G F 5 I D E w I D E w X z I r M 1 9 B L 0 F 1 d G 9 S Z W 1 v d m V k Q 2 9 s d W 1 u c z E u e 0 N v b H V t b j E w N z g s M T A 3 N 3 0 m c X V v d D s s J n F 1 b 3 Q 7 U 2 V j d G l v b j E v R m F y Y W R h e S A x M C A x M F 8 y K z N f Q S 9 B d X R v U m V t b 3 Z l Z E N v b H V t b n M x L n t D b 2 x 1 b W 4 x M D c 5 L D E w N z h 9 J n F 1 b 3 Q 7 L C Z x d W 9 0 O 1 N l Y 3 R p b 2 4 x L 0 Z h c m F k Y X k g M T A g M T B f M i s z X 0 E v Q X V 0 b 1 J l b W 9 2 Z W R D b 2 x 1 b W 5 z M S 5 7 Q 2 9 s d W 1 u M T A 4 M C w x M D c 5 f S Z x d W 9 0 O y w m c X V v d D t T Z W N 0 a W 9 u M S 9 G Y X J h Z G F 5 I D E w I D E w X z I r M 1 9 B L 0 F 1 d G 9 S Z W 1 v d m V k Q 2 9 s d W 1 u c z E u e 0 N v b H V t b j E w O D E s M T A 4 M H 0 m c X V v d D s s J n F 1 b 3 Q 7 U 2 V j d G l v b j E v R m F y Y W R h e S A x M C A x M F 8 y K z N f Q S 9 B d X R v U m V t b 3 Z l Z E N v b H V t b n M x L n t D b 2 x 1 b W 4 x M D g y L D E w O D F 9 J n F 1 b 3 Q 7 L C Z x d W 9 0 O 1 N l Y 3 R p b 2 4 x L 0 Z h c m F k Y X k g M T A g M T B f M i s z X 0 E v Q X V 0 b 1 J l b W 9 2 Z W R D b 2 x 1 b W 5 z M S 5 7 Q 2 9 s d W 1 u M T A 4 M y w x M D g y f S Z x d W 9 0 O y w m c X V v d D t T Z W N 0 a W 9 u M S 9 G Y X J h Z G F 5 I D E w I D E w X z I r M 1 9 B L 0 F 1 d G 9 S Z W 1 v d m V k Q 2 9 s d W 1 u c z E u e 0 N v b H V t b j E w O D Q s M T A 4 M 3 0 m c X V v d D s s J n F 1 b 3 Q 7 U 2 V j d G l v b j E v R m F y Y W R h e S A x M C A x M F 8 y K z N f Q S 9 B d X R v U m V t b 3 Z l Z E N v b H V t b n M x L n t D b 2 x 1 b W 4 x M D g 1 L D E w O D R 9 J n F 1 b 3 Q 7 L C Z x d W 9 0 O 1 N l Y 3 R p b 2 4 x L 0 Z h c m F k Y X k g M T A g M T B f M i s z X 0 E v Q X V 0 b 1 J l b W 9 2 Z W R D b 2 x 1 b W 5 z M S 5 7 Q 2 9 s d W 1 u M T A 4 N i w x M D g 1 f S Z x d W 9 0 O y w m c X V v d D t T Z W N 0 a W 9 u M S 9 G Y X J h Z G F 5 I D E w I D E w X z I r M 1 9 B L 0 F 1 d G 9 S Z W 1 v d m V k Q 2 9 s d W 1 u c z E u e 0 N v b H V t b j E w O D c s M T A 4 N n 0 m c X V v d D s s J n F 1 b 3 Q 7 U 2 V j d G l v b j E v R m F y Y W R h e S A x M C A x M F 8 y K z N f Q S 9 B d X R v U m V t b 3 Z l Z E N v b H V t b n M x L n t D b 2 x 1 b W 4 x M D g 4 L D E w O D d 9 J n F 1 b 3 Q 7 L C Z x d W 9 0 O 1 N l Y 3 R p b 2 4 x L 0 Z h c m F k Y X k g M T A g M T B f M i s z X 0 E v Q X V 0 b 1 J l b W 9 2 Z W R D b 2 x 1 b W 5 z M S 5 7 Q 2 9 s d W 1 u M T A 4 O S w x M D g 4 f S Z x d W 9 0 O y w m c X V v d D t T Z W N 0 a W 9 u M S 9 G Y X J h Z G F 5 I D E w I D E w X z I r M 1 9 B L 0 F 1 d G 9 S Z W 1 v d m V k Q 2 9 s d W 1 u c z E u e 0 N v b H V t b j E w O T A s M T A 4 O X 0 m c X V v d D s s J n F 1 b 3 Q 7 U 2 V j d G l v b j E v R m F y Y W R h e S A x M C A x M F 8 y K z N f Q S 9 B d X R v U m V t b 3 Z l Z E N v b H V t b n M x L n t D b 2 x 1 b W 4 x M D k x L D E w O T B 9 J n F 1 b 3 Q 7 L C Z x d W 9 0 O 1 N l Y 3 R p b 2 4 x L 0 Z h c m F k Y X k g M T A g M T B f M i s z X 0 E v Q X V 0 b 1 J l b W 9 2 Z W R D b 2 x 1 b W 5 z M S 5 7 Q 2 9 s d W 1 u M T A 5 M i w x M D k x f S Z x d W 9 0 O y w m c X V v d D t T Z W N 0 a W 9 u M S 9 G Y X J h Z G F 5 I D E w I D E w X z I r M 1 9 B L 0 F 1 d G 9 S Z W 1 v d m V k Q 2 9 s d W 1 u c z E u e 0 N v b H V t b j E w O T M s M T A 5 M n 0 m c X V v d D s s J n F 1 b 3 Q 7 U 2 V j d G l v b j E v R m F y Y W R h e S A x M C A x M F 8 y K z N f Q S 9 B d X R v U m V t b 3 Z l Z E N v b H V t b n M x L n t D b 2 x 1 b W 4 x M D k 0 L D E w O T N 9 J n F 1 b 3 Q 7 L C Z x d W 9 0 O 1 N l Y 3 R p b 2 4 x L 0 Z h c m F k Y X k g M T A g M T B f M i s z X 0 E v Q X V 0 b 1 J l b W 9 2 Z W R D b 2 x 1 b W 5 z M S 5 7 Q 2 9 s d W 1 u M T A 5 N S w x M D k 0 f S Z x d W 9 0 O y w m c X V v d D t T Z W N 0 a W 9 u M S 9 G Y X J h Z G F 5 I D E w I D E w X z I r M 1 9 B L 0 F 1 d G 9 S Z W 1 v d m V k Q 2 9 s d W 1 u c z E u e 0 N v b H V t b j E w O T Y s M T A 5 N X 0 m c X V v d D s s J n F 1 b 3 Q 7 U 2 V j d G l v b j E v R m F y Y W R h e S A x M C A x M F 8 y K z N f Q S 9 B d X R v U m V t b 3 Z l Z E N v b H V t b n M x L n t D b 2 x 1 b W 4 x M D k 3 L D E w O T Z 9 J n F 1 b 3 Q 7 L C Z x d W 9 0 O 1 N l Y 3 R p b 2 4 x L 0 Z h c m F k Y X k g M T A g M T B f M i s z X 0 E v Q X V 0 b 1 J l b W 9 2 Z W R D b 2 x 1 b W 5 z M S 5 7 Q 2 9 s d W 1 u M T A 5 O C w x M D k 3 f S Z x d W 9 0 O y w m c X V v d D t T Z W N 0 a W 9 u M S 9 G Y X J h Z G F 5 I D E w I D E w X z I r M 1 9 B L 0 F 1 d G 9 S Z W 1 v d m V k Q 2 9 s d W 1 u c z E u e 0 N v b H V t b j E w O T k s M T A 5 O H 0 m c X V v d D s s J n F 1 b 3 Q 7 U 2 V j d G l v b j E v R m F y Y W R h e S A x M C A x M F 8 y K z N f Q S 9 B d X R v U m V t b 3 Z l Z E N v b H V t b n M x L n t D b 2 x 1 b W 4 x M T A w L D E w O T l 9 J n F 1 b 3 Q 7 L C Z x d W 9 0 O 1 N l Y 3 R p b 2 4 x L 0 Z h c m F k Y X k g M T A g M T B f M i s z X 0 E v Q X V 0 b 1 J l b W 9 2 Z W R D b 2 x 1 b W 5 z M S 5 7 Q 2 9 s d W 1 u M T E w M S w x M T A w f S Z x d W 9 0 O y w m c X V v d D t T Z W N 0 a W 9 u M S 9 G Y X J h Z G F 5 I D E w I D E w X z I r M 1 9 B L 0 F 1 d G 9 S Z W 1 v d m V k Q 2 9 s d W 1 u c z E u e 0 N v b H V t b j E x M D I s M T E w M X 0 m c X V v d D s s J n F 1 b 3 Q 7 U 2 V j d G l v b j E v R m F y Y W R h e S A x M C A x M F 8 y K z N f Q S 9 B d X R v U m V t b 3 Z l Z E N v b H V t b n M x L n t D b 2 x 1 b W 4 x M T A z L D E x M D J 9 J n F 1 b 3 Q 7 L C Z x d W 9 0 O 1 N l Y 3 R p b 2 4 x L 0 Z h c m F k Y X k g M T A g M T B f M i s z X 0 E v Q X V 0 b 1 J l b W 9 2 Z W R D b 2 x 1 b W 5 z M S 5 7 Q 2 9 s d W 1 u M T E w N C w x M T A z f S Z x d W 9 0 O y w m c X V v d D t T Z W N 0 a W 9 u M S 9 G Y X J h Z G F 5 I D E w I D E w X z I r M 1 9 B L 0 F 1 d G 9 S Z W 1 v d m V k Q 2 9 s d W 1 u c z E u e 0 N v b H V t b j E x M D U s M T E w N H 0 m c X V v d D s s J n F 1 b 3 Q 7 U 2 V j d G l v b j E v R m F y Y W R h e S A x M C A x M F 8 y K z N f Q S 9 B d X R v U m V t b 3 Z l Z E N v b H V t b n M x L n t D b 2 x 1 b W 4 x M T A 2 L D E x M D V 9 J n F 1 b 3 Q 7 L C Z x d W 9 0 O 1 N l Y 3 R p b 2 4 x L 0 Z h c m F k Y X k g M T A g M T B f M i s z X 0 E v Q X V 0 b 1 J l b W 9 2 Z W R D b 2 x 1 b W 5 z M S 5 7 Q 2 9 s d W 1 u M T E w N y w x M T A 2 f S Z x d W 9 0 O y w m c X V v d D t T Z W N 0 a W 9 u M S 9 G Y X J h Z G F 5 I D E w I D E w X z I r M 1 9 B L 0 F 1 d G 9 S Z W 1 v d m V k Q 2 9 s d W 1 u c z E u e 0 N v b H V t b j E x M D g s M T E w N 3 0 m c X V v d D s s J n F 1 b 3 Q 7 U 2 V j d G l v b j E v R m F y Y W R h e S A x M C A x M F 8 y K z N f Q S 9 B d X R v U m V t b 3 Z l Z E N v b H V t b n M x L n t D b 2 x 1 b W 4 x M T A 5 L D E x M D h 9 J n F 1 b 3 Q 7 L C Z x d W 9 0 O 1 N l Y 3 R p b 2 4 x L 0 Z h c m F k Y X k g M T A g M T B f M i s z X 0 E v Q X V 0 b 1 J l b W 9 2 Z W R D b 2 x 1 b W 5 z M S 5 7 Q 2 9 s d W 1 u M T E x M C w x M T A 5 f S Z x d W 9 0 O y w m c X V v d D t T Z W N 0 a W 9 u M S 9 G Y X J h Z G F 5 I D E w I D E w X z I r M 1 9 B L 0 F 1 d G 9 S Z W 1 v d m V k Q 2 9 s d W 1 u c z E u e 0 N v b H V t b j E x M T E s M T E x M H 0 m c X V v d D s s J n F 1 b 3 Q 7 U 2 V j d G l v b j E v R m F y Y W R h e S A x M C A x M F 8 y K z N f Q S 9 B d X R v U m V t b 3 Z l Z E N v b H V t b n M x L n t D b 2 x 1 b W 4 x M T E y L D E x M T F 9 J n F 1 b 3 Q 7 L C Z x d W 9 0 O 1 N l Y 3 R p b 2 4 x L 0 Z h c m F k Y X k g M T A g M T B f M i s z X 0 E v Q X V 0 b 1 J l b W 9 2 Z W R D b 2 x 1 b W 5 z M S 5 7 Q 2 9 s d W 1 u M T E x M y w x M T E y f S Z x d W 9 0 O y w m c X V v d D t T Z W N 0 a W 9 u M S 9 G Y X J h Z G F 5 I D E w I D E w X z I r M 1 9 B L 0 F 1 d G 9 S Z W 1 v d m V k Q 2 9 s d W 1 u c z E u e 0 N v b H V t b j E x M T Q s M T E x M 3 0 m c X V v d D s s J n F 1 b 3 Q 7 U 2 V j d G l v b j E v R m F y Y W R h e S A x M C A x M F 8 y K z N f Q S 9 B d X R v U m V t b 3 Z l Z E N v b H V t b n M x L n t D b 2 x 1 b W 4 x M T E 1 L D E x M T R 9 J n F 1 b 3 Q 7 L C Z x d W 9 0 O 1 N l Y 3 R p b 2 4 x L 0 Z h c m F k Y X k g M T A g M T B f M i s z X 0 E v Q X V 0 b 1 J l b W 9 2 Z W R D b 2 x 1 b W 5 z M S 5 7 Q 2 9 s d W 1 u M T E x N i w x M T E 1 f S Z x d W 9 0 O y w m c X V v d D t T Z W N 0 a W 9 u M S 9 G Y X J h Z G F 5 I D E w I D E w X z I r M 1 9 B L 0 F 1 d G 9 S Z W 1 v d m V k Q 2 9 s d W 1 u c z E u e 0 N v b H V t b j E x M T c s M T E x N n 0 m c X V v d D s s J n F 1 b 3 Q 7 U 2 V j d G l v b j E v R m F y Y W R h e S A x M C A x M F 8 y K z N f Q S 9 B d X R v U m V t b 3 Z l Z E N v b H V t b n M x L n t D b 2 x 1 b W 4 x M T E 4 L D E x M T d 9 J n F 1 b 3 Q 7 L C Z x d W 9 0 O 1 N l Y 3 R p b 2 4 x L 0 Z h c m F k Y X k g M T A g M T B f M i s z X 0 E v Q X V 0 b 1 J l b W 9 2 Z W R D b 2 x 1 b W 5 z M S 5 7 Q 2 9 s d W 1 u M T E x O S w x M T E 4 f S Z x d W 9 0 O y w m c X V v d D t T Z W N 0 a W 9 u M S 9 G Y X J h Z G F 5 I D E w I D E w X z I r M 1 9 B L 0 F 1 d G 9 S Z W 1 v d m V k Q 2 9 s d W 1 u c z E u e 0 N v b H V t b j E x M j A s M T E x O X 0 m c X V v d D s s J n F 1 b 3 Q 7 U 2 V j d G l v b j E v R m F y Y W R h e S A x M C A x M F 8 y K z N f Q S 9 B d X R v U m V t b 3 Z l Z E N v b H V t b n M x L n t D b 2 x 1 b W 4 x M T I x L D E x M j B 9 J n F 1 b 3 Q 7 L C Z x d W 9 0 O 1 N l Y 3 R p b 2 4 x L 0 Z h c m F k Y X k g M T A g M T B f M i s z X 0 E v Q X V 0 b 1 J l b W 9 2 Z W R D b 2 x 1 b W 5 z M S 5 7 Q 2 9 s d W 1 u M T E y M i w x M T I x f S Z x d W 9 0 O y w m c X V v d D t T Z W N 0 a W 9 u M S 9 G Y X J h Z G F 5 I D E w I D E w X z I r M 1 9 B L 0 F 1 d G 9 S Z W 1 v d m V k Q 2 9 s d W 1 u c z E u e 0 N v b H V t b j E x M j M s M T E y M n 0 m c X V v d D s s J n F 1 b 3 Q 7 U 2 V j d G l v b j E v R m F y Y W R h e S A x M C A x M F 8 y K z N f Q S 9 B d X R v U m V t b 3 Z l Z E N v b H V t b n M x L n t D b 2 x 1 b W 4 x M T I 0 L D E x M j N 9 J n F 1 b 3 Q 7 L C Z x d W 9 0 O 1 N l Y 3 R p b 2 4 x L 0 Z h c m F k Y X k g M T A g M T B f M i s z X 0 E v Q X V 0 b 1 J l b W 9 2 Z W R D b 2 x 1 b W 5 z M S 5 7 Q 2 9 s d W 1 u M T E y N S w x M T I 0 f S Z x d W 9 0 O y w m c X V v d D t T Z W N 0 a W 9 u M S 9 G Y X J h Z G F 5 I D E w I D E w X z I r M 1 9 B L 0 F 1 d G 9 S Z W 1 v d m V k Q 2 9 s d W 1 u c z E u e 0 N v b H V t b j E x M j Y s M T E y N X 0 m c X V v d D s s J n F 1 b 3 Q 7 U 2 V j d G l v b j E v R m F y Y W R h e S A x M C A x M F 8 y K z N f Q S 9 B d X R v U m V t b 3 Z l Z E N v b H V t b n M x L n t D b 2 x 1 b W 4 x M T I 3 L D E x M j Z 9 J n F 1 b 3 Q 7 L C Z x d W 9 0 O 1 N l Y 3 R p b 2 4 x L 0 Z h c m F k Y X k g M T A g M T B f M i s z X 0 E v Q X V 0 b 1 J l b W 9 2 Z W R D b 2 x 1 b W 5 z M S 5 7 Q 2 9 s d W 1 u M T E y O C w x M T I 3 f S Z x d W 9 0 O y w m c X V v d D t T Z W N 0 a W 9 u M S 9 G Y X J h Z G F 5 I D E w I D E w X z I r M 1 9 B L 0 F 1 d G 9 S Z W 1 v d m V k Q 2 9 s d W 1 u c z E u e 0 N v b H V t b j E x M j k s M T E y O H 0 m c X V v d D s s J n F 1 b 3 Q 7 U 2 V j d G l v b j E v R m F y Y W R h e S A x M C A x M F 8 y K z N f Q S 9 B d X R v U m V t b 3 Z l Z E N v b H V t b n M x L n t D b 2 x 1 b W 4 x M T M w L D E x M j l 9 J n F 1 b 3 Q 7 L C Z x d W 9 0 O 1 N l Y 3 R p b 2 4 x L 0 Z h c m F k Y X k g M T A g M T B f M i s z X 0 E v Q X V 0 b 1 J l b W 9 2 Z W R D b 2 x 1 b W 5 z M S 5 7 Q 2 9 s d W 1 u M T E z M S w x M T M w f S Z x d W 9 0 O y w m c X V v d D t T Z W N 0 a W 9 u M S 9 G Y X J h Z G F 5 I D E w I D E w X z I r M 1 9 B L 0 F 1 d G 9 S Z W 1 v d m V k Q 2 9 s d W 1 u c z E u e 0 N v b H V t b j E x M z I s M T E z M X 0 m c X V v d D s s J n F 1 b 3 Q 7 U 2 V j d G l v b j E v R m F y Y W R h e S A x M C A x M F 8 y K z N f Q S 9 B d X R v U m V t b 3 Z l Z E N v b H V t b n M x L n t D b 2 x 1 b W 4 x M T M z L D E x M z J 9 J n F 1 b 3 Q 7 L C Z x d W 9 0 O 1 N l Y 3 R p b 2 4 x L 0 Z h c m F k Y X k g M T A g M T B f M i s z X 0 E v Q X V 0 b 1 J l b W 9 2 Z W R D b 2 x 1 b W 5 z M S 5 7 Q 2 9 s d W 1 u M T E z N C w x M T M z f S Z x d W 9 0 O y w m c X V v d D t T Z W N 0 a W 9 u M S 9 G Y X J h Z G F 5 I D E w I D E w X z I r M 1 9 B L 0 F 1 d G 9 S Z W 1 v d m V k Q 2 9 s d W 1 u c z E u e 0 N v b H V t b j E x M z U s M T E z N H 0 m c X V v d D s s J n F 1 b 3 Q 7 U 2 V j d G l v b j E v R m F y Y W R h e S A x M C A x M F 8 y K z N f Q S 9 B d X R v U m V t b 3 Z l Z E N v b H V t b n M x L n t D b 2 x 1 b W 4 x M T M 2 L D E x M z V 9 J n F 1 b 3 Q 7 L C Z x d W 9 0 O 1 N l Y 3 R p b 2 4 x L 0 Z h c m F k Y X k g M T A g M T B f M i s z X 0 E v Q X V 0 b 1 J l b W 9 2 Z W R D b 2 x 1 b W 5 z M S 5 7 Q 2 9 s d W 1 u M T E z N y w x M T M 2 f S Z x d W 9 0 O y w m c X V v d D t T Z W N 0 a W 9 u M S 9 G Y X J h Z G F 5 I D E w I D E w X z I r M 1 9 B L 0 F 1 d G 9 S Z W 1 v d m V k Q 2 9 s d W 1 u c z E u e 0 N v b H V t b j E x M z g s M T E z N 3 0 m c X V v d D s s J n F 1 b 3 Q 7 U 2 V j d G l v b j E v R m F y Y W R h e S A x M C A x M F 8 y K z N f Q S 9 B d X R v U m V t b 3 Z l Z E N v b H V t b n M x L n t D b 2 x 1 b W 4 x M T M 5 L D E x M z h 9 J n F 1 b 3 Q 7 L C Z x d W 9 0 O 1 N l Y 3 R p b 2 4 x L 0 Z h c m F k Y X k g M T A g M T B f M i s z X 0 E v Q X V 0 b 1 J l b W 9 2 Z W R D b 2 x 1 b W 5 z M S 5 7 Q 2 9 s d W 1 u M T E 0 M C w x M T M 5 f S Z x d W 9 0 O y w m c X V v d D t T Z W N 0 a W 9 u M S 9 G Y X J h Z G F 5 I D E w I D E w X z I r M 1 9 B L 0 F 1 d G 9 S Z W 1 v d m V k Q 2 9 s d W 1 u c z E u e 0 N v b H V t b j E x N D E s M T E 0 M H 0 m c X V v d D s s J n F 1 b 3 Q 7 U 2 V j d G l v b j E v R m F y Y W R h e S A x M C A x M F 8 y K z N f Q S 9 B d X R v U m V t b 3 Z l Z E N v b H V t b n M x L n t D b 2 x 1 b W 4 x M T Q y L D E x N D F 9 J n F 1 b 3 Q 7 L C Z x d W 9 0 O 1 N l Y 3 R p b 2 4 x L 0 Z h c m F k Y X k g M T A g M T B f M i s z X 0 E v Q X V 0 b 1 J l b W 9 2 Z W R D b 2 x 1 b W 5 z M S 5 7 Q 2 9 s d W 1 u M T E 0 M y w x M T Q y f S Z x d W 9 0 O y w m c X V v d D t T Z W N 0 a W 9 u M S 9 G Y X J h Z G F 5 I D E w I D E w X z I r M 1 9 B L 0 F 1 d G 9 S Z W 1 v d m V k Q 2 9 s d W 1 u c z E u e 0 N v b H V t b j E x N D Q s M T E 0 M 3 0 m c X V v d D s s J n F 1 b 3 Q 7 U 2 V j d G l v b j E v R m F y Y W R h e S A x M C A x M F 8 y K z N f Q S 9 B d X R v U m V t b 3 Z l Z E N v b H V t b n M x L n t D b 2 x 1 b W 4 x M T Q 1 L D E x N D R 9 J n F 1 b 3 Q 7 L C Z x d W 9 0 O 1 N l Y 3 R p b 2 4 x L 0 Z h c m F k Y X k g M T A g M T B f M i s z X 0 E v Q X V 0 b 1 J l b W 9 2 Z W R D b 2 x 1 b W 5 z M S 5 7 Q 2 9 s d W 1 u M T E 0 N i w x M T Q 1 f S Z x d W 9 0 O y w m c X V v d D t T Z W N 0 a W 9 u M S 9 G Y X J h Z G F 5 I D E w I D E w X z I r M 1 9 B L 0 F 1 d G 9 S Z W 1 v d m V k Q 2 9 s d W 1 u c z E u e 0 N v b H V t b j E x N D c s M T E 0 N n 0 m c X V v d D s s J n F 1 b 3 Q 7 U 2 V j d G l v b j E v R m F y Y W R h e S A x M C A x M F 8 y K z N f Q S 9 B d X R v U m V t b 3 Z l Z E N v b H V t b n M x L n t D b 2 x 1 b W 4 x M T Q 4 L D E x N D d 9 J n F 1 b 3 Q 7 L C Z x d W 9 0 O 1 N l Y 3 R p b 2 4 x L 0 Z h c m F k Y X k g M T A g M T B f M i s z X 0 E v Q X V 0 b 1 J l b W 9 2 Z W R D b 2 x 1 b W 5 z M S 5 7 Q 2 9 s d W 1 u M T E 0 O S w x M T Q 4 f S Z x d W 9 0 O y w m c X V v d D t T Z W N 0 a W 9 u M S 9 G Y X J h Z G F 5 I D E w I D E w X z I r M 1 9 B L 0 F 1 d G 9 S Z W 1 v d m V k Q 2 9 s d W 1 u c z E u e 0 N v b H V t b j E x N T A s M T E 0 O X 0 m c X V v d D s s J n F 1 b 3 Q 7 U 2 V j d G l v b j E v R m F y Y W R h e S A x M C A x M F 8 y K z N f Q S 9 B d X R v U m V t b 3 Z l Z E N v b H V t b n M x L n t D b 2 x 1 b W 4 x M T U x L D E x N T B 9 J n F 1 b 3 Q 7 L C Z x d W 9 0 O 1 N l Y 3 R p b 2 4 x L 0 Z h c m F k Y X k g M T A g M T B f M i s z X 0 E v Q X V 0 b 1 J l b W 9 2 Z W R D b 2 x 1 b W 5 z M S 5 7 Q 2 9 s d W 1 u M T E 1 M i w x M T U x f S Z x d W 9 0 O y w m c X V v d D t T Z W N 0 a W 9 u M S 9 G Y X J h Z G F 5 I D E w I D E w X z I r M 1 9 B L 0 F 1 d G 9 S Z W 1 v d m V k Q 2 9 s d W 1 u c z E u e 0 N v b H V t b j E x N T M s M T E 1 M n 0 m c X V v d D s s J n F 1 b 3 Q 7 U 2 V j d G l v b j E v R m F y Y W R h e S A x M C A x M F 8 y K z N f Q S 9 B d X R v U m V t b 3 Z l Z E N v b H V t b n M x L n t D b 2 x 1 b W 4 x M T U 0 L D E x N T N 9 J n F 1 b 3 Q 7 L C Z x d W 9 0 O 1 N l Y 3 R p b 2 4 x L 0 Z h c m F k Y X k g M T A g M T B f M i s z X 0 E v Q X V 0 b 1 J l b W 9 2 Z W R D b 2 x 1 b W 5 z M S 5 7 Q 2 9 s d W 1 u M T E 1 N S w x M T U 0 f S Z x d W 9 0 O y w m c X V v d D t T Z W N 0 a W 9 u M S 9 G Y X J h Z G F 5 I D E w I D E w X z I r M 1 9 B L 0 F 1 d G 9 S Z W 1 v d m V k Q 2 9 s d W 1 u c z E u e 0 N v b H V t b j E x N T Y s M T E 1 N X 0 m c X V v d D s s J n F 1 b 3 Q 7 U 2 V j d G l v b j E v R m F y Y W R h e S A x M C A x M F 8 y K z N f Q S 9 B d X R v U m V t b 3 Z l Z E N v b H V t b n M x L n t D b 2 x 1 b W 4 x M T U 3 L D E x N T Z 9 J n F 1 b 3 Q 7 L C Z x d W 9 0 O 1 N l Y 3 R p b 2 4 x L 0 Z h c m F k Y X k g M T A g M T B f M i s z X 0 E v Q X V 0 b 1 J l b W 9 2 Z W R D b 2 x 1 b W 5 z M S 5 7 Q 2 9 s d W 1 u M T E 1 O C w x M T U 3 f S Z x d W 9 0 O y w m c X V v d D t T Z W N 0 a W 9 u M S 9 G Y X J h Z G F 5 I D E w I D E w X z I r M 1 9 B L 0 F 1 d G 9 S Z W 1 v d m V k Q 2 9 s d W 1 u c z E u e 0 N v b H V t b j E x N T k s M T E 1 O H 0 m c X V v d D s s J n F 1 b 3 Q 7 U 2 V j d G l v b j E v R m F y Y W R h e S A x M C A x M F 8 y K z N f Q S 9 B d X R v U m V t b 3 Z l Z E N v b H V t b n M x L n t D b 2 x 1 b W 4 x M T Y w L D E x N T l 9 J n F 1 b 3 Q 7 L C Z x d W 9 0 O 1 N l Y 3 R p b 2 4 x L 0 Z h c m F k Y X k g M T A g M T B f M i s z X 0 E v Q X V 0 b 1 J l b W 9 2 Z W R D b 2 x 1 b W 5 z M S 5 7 Q 2 9 s d W 1 u M T E 2 M S w x M T Y w f S Z x d W 9 0 O y w m c X V v d D t T Z W N 0 a W 9 u M S 9 G Y X J h Z G F 5 I D E w I D E w X z I r M 1 9 B L 0 F 1 d G 9 S Z W 1 v d m V k Q 2 9 s d W 1 u c z E u e 0 N v b H V t b j E x N j I s M T E 2 M X 0 m c X V v d D s s J n F 1 b 3 Q 7 U 2 V j d G l v b j E v R m F y Y W R h e S A x M C A x M F 8 y K z N f Q S 9 B d X R v U m V t b 3 Z l Z E N v b H V t b n M x L n t D b 2 x 1 b W 4 x M T Y z L D E x N j J 9 J n F 1 b 3 Q 7 L C Z x d W 9 0 O 1 N l Y 3 R p b 2 4 x L 0 Z h c m F k Y X k g M T A g M T B f M i s z X 0 E v Q X V 0 b 1 J l b W 9 2 Z W R D b 2 x 1 b W 5 z M S 5 7 Q 2 9 s d W 1 u M T E 2 N C w x M T Y z f S Z x d W 9 0 O y w m c X V v d D t T Z W N 0 a W 9 u M S 9 G Y X J h Z G F 5 I D E w I D E w X z I r M 1 9 B L 0 F 1 d G 9 S Z W 1 v d m V k Q 2 9 s d W 1 u c z E u e 0 N v b H V t b j E x N j U s M T E 2 N H 0 m c X V v d D s s J n F 1 b 3 Q 7 U 2 V j d G l v b j E v R m F y Y W R h e S A x M C A x M F 8 y K z N f Q S 9 B d X R v U m V t b 3 Z l Z E N v b H V t b n M x L n t D b 2 x 1 b W 4 x M T Y 2 L D E x N j V 9 J n F 1 b 3 Q 7 L C Z x d W 9 0 O 1 N l Y 3 R p b 2 4 x L 0 Z h c m F k Y X k g M T A g M T B f M i s z X 0 E v Q X V 0 b 1 J l b W 9 2 Z W R D b 2 x 1 b W 5 z M S 5 7 Q 2 9 s d W 1 u M T E 2 N y w x M T Y 2 f S Z x d W 9 0 O y w m c X V v d D t T Z W N 0 a W 9 u M S 9 G Y X J h Z G F 5 I D E w I D E w X z I r M 1 9 B L 0 F 1 d G 9 S Z W 1 v d m V k Q 2 9 s d W 1 u c z E u e 0 N v b H V t b j E x N j g s M T E 2 N 3 0 m c X V v d D s s J n F 1 b 3 Q 7 U 2 V j d G l v b j E v R m F y Y W R h e S A x M C A x M F 8 y K z N f Q S 9 B d X R v U m V t b 3 Z l Z E N v b H V t b n M x L n t D b 2 x 1 b W 4 x M T Y 5 L D E x N j h 9 J n F 1 b 3 Q 7 L C Z x d W 9 0 O 1 N l Y 3 R p b 2 4 x L 0 Z h c m F k Y X k g M T A g M T B f M i s z X 0 E v Q X V 0 b 1 J l b W 9 2 Z W R D b 2 x 1 b W 5 z M S 5 7 Q 2 9 s d W 1 u M T E 3 M C w x M T Y 5 f S Z x d W 9 0 O y w m c X V v d D t T Z W N 0 a W 9 u M S 9 G Y X J h Z G F 5 I D E w I D E w X z I r M 1 9 B L 0 F 1 d G 9 S Z W 1 v d m V k Q 2 9 s d W 1 u c z E u e 0 N v b H V t b j E x N z E s M T E 3 M H 0 m c X V v d D s s J n F 1 b 3 Q 7 U 2 V j d G l v b j E v R m F y Y W R h e S A x M C A x M F 8 y K z N f Q S 9 B d X R v U m V t b 3 Z l Z E N v b H V t b n M x L n t D b 2 x 1 b W 4 x M T c y L D E x N z F 9 J n F 1 b 3 Q 7 L C Z x d W 9 0 O 1 N l Y 3 R p b 2 4 x L 0 Z h c m F k Y X k g M T A g M T B f M i s z X 0 E v Q X V 0 b 1 J l b W 9 2 Z W R D b 2 x 1 b W 5 z M S 5 7 Q 2 9 s d W 1 u M T E 3 M y w x M T c y f S Z x d W 9 0 O y w m c X V v d D t T Z W N 0 a W 9 u M S 9 G Y X J h Z G F 5 I D E w I D E w X z I r M 1 9 B L 0 F 1 d G 9 S Z W 1 v d m V k Q 2 9 s d W 1 u c z E u e 0 N v b H V t b j E x N z Q s M T E 3 M 3 0 m c X V v d D s s J n F 1 b 3 Q 7 U 2 V j d G l v b j E v R m F y Y W R h e S A x M C A x M F 8 y K z N f Q S 9 B d X R v U m V t b 3 Z l Z E N v b H V t b n M x L n t D b 2 x 1 b W 4 x M T c 1 L D E x N z R 9 J n F 1 b 3 Q 7 L C Z x d W 9 0 O 1 N l Y 3 R p b 2 4 x L 0 Z h c m F k Y X k g M T A g M T B f M i s z X 0 E v Q X V 0 b 1 J l b W 9 2 Z W R D b 2 x 1 b W 5 z M S 5 7 Q 2 9 s d W 1 u M T E 3 N i w x M T c 1 f S Z x d W 9 0 O y w m c X V v d D t T Z W N 0 a W 9 u M S 9 G Y X J h Z G F 5 I D E w I D E w X z I r M 1 9 B L 0 F 1 d G 9 S Z W 1 v d m V k Q 2 9 s d W 1 u c z E u e 0 N v b H V t b j E x N z c s M T E 3 N n 0 m c X V v d D s s J n F 1 b 3 Q 7 U 2 V j d G l v b j E v R m F y Y W R h e S A x M C A x M F 8 y K z N f Q S 9 B d X R v U m V t b 3 Z l Z E N v b H V t b n M x L n t D b 2 x 1 b W 4 x M T c 4 L D E x N z d 9 J n F 1 b 3 Q 7 L C Z x d W 9 0 O 1 N l Y 3 R p b 2 4 x L 0 Z h c m F k Y X k g M T A g M T B f M i s z X 0 E v Q X V 0 b 1 J l b W 9 2 Z W R D b 2 x 1 b W 5 z M S 5 7 Q 2 9 s d W 1 u M T E 3 O S w x M T c 4 f S Z x d W 9 0 O y w m c X V v d D t T Z W N 0 a W 9 u M S 9 G Y X J h Z G F 5 I D E w I D E w X z I r M 1 9 B L 0 F 1 d G 9 S Z W 1 v d m V k Q 2 9 s d W 1 u c z E u e 0 N v b H V t b j E x O D A s M T E 3 O X 0 m c X V v d D s s J n F 1 b 3 Q 7 U 2 V j d G l v b j E v R m F y Y W R h e S A x M C A x M F 8 y K z N f Q S 9 B d X R v U m V t b 3 Z l Z E N v b H V t b n M x L n t D b 2 x 1 b W 4 x M T g x L D E x O D B 9 J n F 1 b 3 Q 7 L C Z x d W 9 0 O 1 N l Y 3 R p b 2 4 x L 0 Z h c m F k Y X k g M T A g M T B f M i s z X 0 E v Q X V 0 b 1 J l b W 9 2 Z W R D b 2 x 1 b W 5 z M S 5 7 Q 2 9 s d W 1 u M T E 4 M i w x M T g x f S Z x d W 9 0 O y w m c X V v d D t T Z W N 0 a W 9 u M S 9 G Y X J h Z G F 5 I D E w I D E w X z I r M 1 9 B L 0 F 1 d G 9 S Z W 1 v d m V k Q 2 9 s d W 1 u c z E u e 0 N v b H V t b j E x O D M s M T E 4 M n 0 m c X V v d D s s J n F 1 b 3 Q 7 U 2 V j d G l v b j E v R m F y Y W R h e S A x M C A x M F 8 y K z N f Q S 9 B d X R v U m V t b 3 Z l Z E N v b H V t b n M x L n t D b 2 x 1 b W 4 x M T g 0 L D E x O D N 9 J n F 1 b 3 Q 7 L C Z x d W 9 0 O 1 N l Y 3 R p b 2 4 x L 0 Z h c m F k Y X k g M T A g M T B f M i s z X 0 E v Q X V 0 b 1 J l b W 9 2 Z W R D b 2 x 1 b W 5 z M S 5 7 Q 2 9 s d W 1 u M T E 4 N S w x M T g 0 f S Z x d W 9 0 O y w m c X V v d D t T Z W N 0 a W 9 u M S 9 G Y X J h Z G F 5 I D E w I D E w X z I r M 1 9 B L 0 F 1 d G 9 S Z W 1 v d m V k Q 2 9 s d W 1 u c z E u e 0 N v b H V t b j E x O D Y s M T E 4 N X 0 m c X V v d D s s J n F 1 b 3 Q 7 U 2 V j d G l v b j E v R m F y Y W R h e S A x M C A x M F 8 y K z N f Q S 9 B d X R v U m V t b 3 Z l Z E N v b H V t b n M x L n t D b 2 x 1 b W 4 x M T g 3 L D E x O D Z 9 J n F 1 b 3 Q 7 L C Z x d W 9 0 O 1 N l Y 3 R p b 2 4 x L 0 Z h c m F k Y X k g M T A g M T B f M i s z X 0 E v Q X V 0 b 1 J l b W 9 2 Z W R D b 2 x 1 b W 5 z M S 5 7 Q 2 9 s d W 1 u M T E 4 O C w x M T g 3 f S Z x d W 9 0 O y w m c X V v d D t T Z W N 0 a W 9 u M S 9 G Y X J h Z G F 5 I D E w I D E w X z I r M 1 9 B L 0 F 1 d G 9 S Z W 1 v d m V k Q 2 9 s d W 1 u c z E u e 0 N v b H V t b j E x O D k s M T E 4 O H 0 m c X V v d D s s J n F 1 b 3 Q 7 U 2 V j d G l v b j E v R m F y Y W R h e S A x M C A x M F 8 y K z N f Q S 9 B d X R v U m V t b 3 Z l Z E N v b H V t b n M x L n t D b 2 x 1 b W 4 x M T k w L D E x O D l 9 J n F 1 b 3 Q 7 L C Z x d W 9 0 O 1 N l Y 3 R p b 2 4 x L 0 Z h c m F k Y X k g M T A g M T B f M i s z X 0 E v Q X V 0 b 1 J l b W 9 2 Z W R D b 2 x 1 b W 5 z M S 5 7 Q 2 9 s d W 1 u M T E 5 M S w x M T k w f S Z x d W 9 0 O y w m c X V v d D t T Z W N 0 a W 9 u M S 9 G Y X J h Z G F 5 I D E w I D E w X z I r M 1 9 B L 0 F 1 d G 9 S Z W 1 v d m V k Q 2 9 s d W 1 u c z E u e 0 N v b H V t b j E x O T I s M T E 5 M X 0 m c X V v d D s s J n F 1 b 3 Q 7 U 2 V j d G l v b j E v R m F y Y W R h e S A x M C A x M F 8 y K z N f Q S 9 B d X R v U m V t b 3 Z l Z E N v b H V t b n M x L n t D b 2 x 1 b W 4 x M T k z L D E x O T J 9 J n F 1 b 3 Q 7 L C Z x d W 9 0 O 1 N l Y 3 R p b 2 4 x L 0 Z h c m F k Y X k g M T A g M T B f M i s z X 0 E v Q X V 0 b 1 J l b W 9 2 Z W R D b 2 x 1 b W 5 z M S 5 7 Q 2 9 s d W 1 u M T E 5 N C w x M T k z f S Z x d W 9 0 O y w m c X V v d D t T Z W N 0 a W 9 u M S 9 G Y X J h Z G F 5 I D E w I D E w X z I r M 1 9 B L 0 F 1 d G 9 S Z W 1 v d m V k Q 2 9 s d W 1 u c z E u e 0 N v b H V t b j E x O T U s M T E 5 N H 0 m c X V v d D s s J n F 1 b 3 Q 7 U 2 V j d G l v b j E v R m F y Y W R h e S A x M C A x M F 8 y K z N f Q S 9 B d X R v U m V t b 3 Z l Z E N v b H V t b n M x L n t D b 2 x 1 b W 4 x M T k 2 L D E x O T V 9 J n F 1 b 3 Q 7 L C Z x d W 9 0 O 1 N l Y 3 R p b 2 4 x L 0 Z h c m F k Y X k g M T A g M T B f M i s z X 0 E v Q X V 0 b 1 J l b W 9 2 Z W R D b 2 x 1 b W 5 z M S 5 7 Q 2 9 s d W 1 u M T E 5 N y w x M T k 2 f S Z x d W 9 0 O y w m c X V v d D t T Z W N 0 a W 9 u M S 9 G Y X J h Z G F 5 I D E w I D E w X z I r M 1 9 B L 0 F 1 d G 9 S Z W 1 v d m V k Q 2 9 s d W 1 u c z E u e 0 N v b H V t b j E x O T g s M T E 5 N 3 0 m c X V v d D s s J n F 1 b 3 Q 7 U 2 V j d G l v b j E v R m F y Y W R h e S A x M C A x M F 8 y K z N f Q S 9 B d X R v U m V t b 3 Z l Z E N v b H V t b n M x L n t D b 2 x 1 b W 4 x M T k 5 L D E x O T h 9 J n F 1 b 3 Q 7 L C Z x d W 9 0 O 1 N l Y 3 R p b 2 4 x L 0 Z h c m F k Y X k g M T A g M T B f M i s z X 0 E v Q X V 0 b 1 J l b W 9 2 Z W R D b 2 x 1 b W 5 z M S 5 7 Q 2 9 s d W 1 u M T I w M C w x M T k 5 f S Z x d W 9 0 O y w m c X V v d D t T Z W N 0 a W 9 u M S 9 G Y X J h Z G F 5 I D E w I D E w X z I r M 1 9 B L 0 F 1 d G 9 S Z W 1 v d m V k Q 2 9 s d W 1 u c z E u e 0 N v b H V t b j E y M D E s M T I w M H 0 m c X V v d D s s J n F 1 b 3 Q 7 U 2 V j d G l v b j E v R m F y Y W R h e S A x M C A x M F 8 y K z N f Q S 9 B d X R v U m V t b 3 Z l Z E N v b H V t b n M x L n t D b 2 x 1 b W 4 x M j A y L D E y M D F 9 J n F 1 b 3 Q 7 L C Z x d W 9 0 O 1 N l Y 3 R p b 2 4 x L 0 Z h c m F k Y X k g M T A g M T B f M i s z X 0 E v Q X V 0 b 1 J l b W 9 2 Z W R D b 2 x 1 b W 5 z M S 5 7 Q 2 9 s d W 1 u M T I w M y w x M j A y f S Z x d W 9 0 O y w m c X V v d D t T Z W N 0 a W 9 u M S 9 G Y X J h Z G F 5 I D E w I D E w X z I r M 1 9 B L 0 F 1 d G 9 S Z W 1 v d m V k Q 2 9 s d W 1 u c z E u e 0 N v b H V t b j E y M D Q s M T I w M 3 0 m c X V v d D s s J n F 1 b 3 Q 7 U 2 V j d G l v b j E v R m F y Y W R h e S A x M C A x M F 8 y K z N f Q S 9 B d X R v U m V t b 3 Z l Z E N v b H V t b n M x L n t D b 2 x 1 b W 4 x M j A 1 L D E y M D R 9 J n F 1 b 3 Q 7 L C Z x d W 9 0 O 1 N l Y 3 R p b 2 4 x L 0 Z h c m F k Y X k g M T A g M T B f M i s z X 0 E v Q X V 0 b 1 J l b W 9 2 Z W R D b 2 x 1 b W 5 z M S 5 7 Q 2 9 s d W 1 u M T I w N i w x M j A 1 f S Z x d W 9 0 O y w m c X V v d D t T Z W N 0 a W 9 u M S 9 G Y X J h Z G F 5 I D E w I D E w X z I r M 1 9 B L 0 F 1 d G 9 S Z W 1 v d m V k Q 2 9 s d W 1 u c z E u e 0 N v b H V t b j E y M D c s M T I w N n 0 m c X V v d D s s J n F 1 b 3 Q 7 U 2 V j d G l v b j E v R m F y Y W R h e S A x M C A x M F 8 y K z N f Q S 9 B d X R v U m V t b 3 Z l Z E N v b H V t b n M x L n t D b 2 x 1 b W 4 x M j A 4 L D E y M D d 9 J n F 1 b 3 Q 7 L C Z x d W 9 0 O 1 N l Y 3 R p b 2 4 x L 0 Z h c m F k Y X k g M T A g M T B f M i s z X 0 E v Q X V 0 b 1 J l b W 9 2 Z W R D b 2 x 1 b W 5 z M S 5 7 Q 2 9 s d W 1 u M T I w O S w x M j A 4 f S Z x d W 9 0 O y w m c X V v d D t T Z W N 0 a W 9 u M S 9 G Y X J h Z G F 5 I D E w I D E w X z I r M 1 9 B L 0 F 1 d G 9 S Z W 1 v d m V k Q 2 9 s d W 1 u c z E u e 0 N v b H V t b j E y M T A s M T I w O X 0 m c X V v d D s s J n F 1 b 3 Q 7 U 2 V j d G l v b j E v R m F y Y W R h e S A x M C A x M F 8 y K z N f Q S 9 B d X R v U m V t b 3 Z l Z E N v b H V t b n M x L n t D b 2 x 1 b W 4 x M j E x L D E y M T B 9 J n F 1 b 3 Q 7 L C Z x d W 9 0 O 1 N l Y 3 R p b 2 4 x L 0 Z h c m F k Y X k g M T A g M T B f M i s z X 0 E v Q X V 0 b 1 J l b W 9 2 Z W R D b 2 x 1 b W 5 z M S 5 7 Q 2 9 s d W 1 u M T I x M i w x M j E x f S Z x d W 9 0 O y w m c X V v d D t T Z W N 0 a W 9 u M S 9 G Y X J h Z G F 5 I D E w I D E w X z I r M 1 9 B L 0 F 1 d G 9 S Z W 1 v d m V k Q 2 9 s d W 1 u c z E u e 0 N v b H V t b j E y M T M s M T I x M n 0 m c X V v d D s s J n F 1 b 3 Q 7 U 2 V j d G l v b j E v R m F y Y W R h e S A x M C A x M F 8 y K z N f Q S 9 B d X R v U m V t b 3 Z l Z E N v b H V t b n M x L n t D b 2 x 1 b W 4 x M j E 0 L D E y M T N 9 J n F 1 b 3 Q 7 L C Z x d W 9 0 O 1 N l Y 3 R p b 2 4 x L 0 Z h c m F k Y X k g M T A g M T B f M i s z X 0 E v Q X V 0 b 1 J l b W 9 2 Z W R D b 2 x 1 b W 5 z M S 5 7 Q 2 9 s d W 1 u M T I x N S w x M j E 0 f S Z x d W 9 0 O y w m c X V v d D t T Z W N 0 a W 9 u M S 9 G Y X J h Z G F 5 I D E w I D E w X z I r M 1 9 B L 0 F 1 d G 9 S Z W 1 v d m V k Q 2 9 s d W 1 u c z E u e 0 N v b H V t b j E y M T Y s M T I x N X 0 m c X V v d D s s J n F 1 b 3 Q 7 U 2 V j d G l v b j E v R m F y Y W R h e S A x M C A x M F 8 y K z N f Q S 9 B d X R v U m V t b 3 Z l Z E N v b H V t b n M x L n t D b 2 x 1 b W 4 x M j E 3 L D E y M T Z 9 J n F 1 b 3 Q 7 L C Z x d W 9 0 O 1 N l Y 3 R p b 2 4 x L 0 Z h c m F k Y X k g M T A g M T B f M i s z X 0 E v Q X V 0 b 1 J l b W 9 2 Z W R D b 2 x 1 b W 5 z M S 5 7 Q 2 9 s d W 1 u M T I x O C w x M j E 3 f S Z x d W 9 0 O y w m c X V v d D t T Z W N 0 a W 9 u M S 9 G Y X J h Z G F 5 I D E w I D E w X z I r M 1 9 B L 0 F 1 d G 9 S Z W 1 v d m V k Q 2 9 s d W 1 u c z E u e 0 N v b H V t b j E y M T k s M T I x O H 0 m c X V v d D s s J n F 1 b 3 Q 7 U 2 V j d G l v b j E v R m F y Y W R h e S A x M C A x M F 8 y K z N f Q S 9 B d X R v U m V t b 3 Z l Z E N v b H V t b n M x L n t D b 2 x 1 b W 4 x M j I w L D E y M T l 9 J n F 1 b 3 Q 7 L C Z x d W 9 0 O 1 N l Y 3 R p b 2 4 x L 0 Z h c m F k Y X k g M T A g M T B f M i s z X 0 E v Q X V 0 b 1 J l b W 9 2 Z W R D b 2 x 1 b W 5 z M S 5 7 Q 2 9 s d W 1 u M T I y M S w x M j I w f S Z x d W 9 0 O y w m c X V v d D t T Z W N 0 a W 9 u M S 9 G Y X J h Z G F 5 I D E w I D E w X z I r M 1 9 B L 0 F 1 d G 9 S Z W 1 v d m V k Q 2 9 s d W 1 u c z E u e 0 N v b H V t b j E y M j I s M T I y M X 0 m c X V v d D s s J n F 1 b 3 Q 7 U 2 V j d G l v b j E v R m F y Y W R h e S A x M C A x M F 8 y K z N f Q S 9 B d X R v U m V t b 3 Z l Z E N v b H V t b n M x L n t D b 2 x 1 b W 4 x M j I z L D E y M j J 9 J n F 1 b 3 Q 7 L C Z x d W 9 0 O 1 N l Y 3 R p b 2 4 x L 0 Z h c m F k Y X k g M T A g M T B f M i s z X 0 E v Q X V 0 b 1 J l b W 9 2 Z W R D b 2 x 1 b W 5 z M S 5 7 Q 2 9 s d W 1 u M T I y N C w x M j I z f S Z x d W 9 0 O y w m c X V v d D t T Z W N 0 a W 9 u M S 9 G Y X J h Z G F 5 I D E w I D E w X z I r M 1 9 B L 0 F 1 d G 9 S Z W 1 v d m V k Q 2 9 s d W 1 u c z E u e 0 N v b H V t b j E y M j U s M T I y N H 0 m c X V v d D s s J n F 1 b 3 Q 7 U 2 V j d G l v b j E v R m F y Y W R h e S A x M C A x M F 8 y K z N f Q S 9 B d X R v U m V t b 3 Z l Z E N v b H V t b n M x L n t D b 2 x 1 b W 4 x M j I 2 L D E y M j V 9 J n F 1 b 3 Q 7 L C Z x d W 9 0 O 1 N l Y 3 R p b 2 4 x L 0 Z h c m F k Y X k g M T A g M T B f M i s z X 0 E v Q X V 0 b 1 J l b W 9 2 Z W R D b 2 x 1 b W 5 z M S 5 7 Q 2 9 s d W 1 u M T I y N y w x M j I 2 f S Z x d W 9 0 O y w m c X V v d D t T Z W N 0 a W 9 u M S 9 G Y X J h Z G F 5 I D E w I D E w X z I r M 1 9 B L 0 F 1 d G 9 S Z W 1 v d m V k Q 2 9 s d W 1 u c z E u e 0 N v b H V t b j E y M j g s M T I y N 3 0 m c X V v d D s s J n F 1 b 3 Q 7 U 2 V j d G l v b j E v R m F y Y W R h e S A x M C A x M F 8 y K z N f Q S 9 B d X R v U m V t b 3 Z l Z E N v b H V t b n M x L n t D b 2 x 1 b W 4 x M j I 5 L D E y M j h 9 J n F 1 b 3 Q 7 L C Z x d W 9 0 O 1 N l Y 3 R p b 2 4 x L 0 Z h c m F k Y X k g M T A g M T B f M i s z X 0 E v Q X V 0 b 1 J l b W 9 2 Z W R D b 2 x 1 b W 5 z M S 5 7 Q 2 9 s d W 1 u M T I z M C w x M j I 5 f S Z x d W 9 0 O y w m c X V v d D t T Z W N 0 a W 9 u M S 9 G Y X J h Z G F 5 I D E w I D E w X z I r M 1 9 B L 0 F 1 d G 9 S Z W 1 v d m V k Q 2 9 s d W 1 u c z E u e 0 N v b H V t b j E y M z E s M T I z M H 0 m c X V v d D s s J n F 1 b 3 Q 7 U 2 V j d G l v b j E v R m F y Y W R h e S A x M C A x M F 8 y K z N f Q S 9 B d X R v U m V t b 3 Z l Z E N v b H V t b n M x L n t D b 2 x 1 b W 4 x M j M y L D E y M z F 9 J n F 1 b 3 Q 7 L C Z x d W 9 0 O 1 N l Y 3 R p b 2 4 x L 0 Z h c m F k Y X k g M T A g M T B f M i s z X 0 E v Q X V 0 b 1 J l b W 9 2 Z W R D b 2 x 1 b W 5 z M S 5 7 Q 2 9 s d W 1 u M T I z M y w x M j M y f S Z x d W 9 0 O y w m c X V v d D t T Z W N 0 a W 9 u M S 9 G Y X J h Z G F 5 I D E w I D E w X z I r M 1 9 B L 0 F 1 d G 9 S Z W 1 v d m V k Q 2 9 s d W 1 u c z E u e 0 N v b H V t b j E y M z Q s M T I z M 3 0 m c X V v d D s s J n F 1 b 3 Q 7 U 2 V j d G l v b j E v R m F y Y W R h e S A x M C A x M F 8 y K z N f Q S 9 B d X R v U m V t b 3 Z l Z E N v b H V t b n M x L n t D b 2 x 1 b W 4 x M j M 1 L D E y M z R 9 J n F 1 b 3 Q 7 L C Z x d W 9 0 O 1 N l Y 3 R p b 2 4 x L 0 Z h c m F k Y X k g M T A g M T B f M i s z X 0 E v Q X V 0 b 1 J l b W 9 2 Z W R D b 2 x 1 b W 5 z M S 5 7 Q 2 9 s d W 1 u M T I z N i w x M j M 1 f S Z x d W 9 0 O y w m c X V v d D t T Z W N 0 a W 9 u M S 9 G Y X J h Z G F 5 I D E w I D E w X z I r M 1 9 B L 0 F 1 d G 9 S Z W 1 v d m V k Q 2 9 s d W 1 u c z E u e 0 N v b H V t b j E y M z c s M T I z N n 0 m c X V v d D s s J n F 1 b 3 Q 7 U 2 V j d G l v b j E v R m F y Y W R h e S A x M C A x M F 8 y K z N f Q S 9 B d X R v U m V t b 3 Z l Z E N v b H V t b n M x L n t D b 2 x 1 b W 4 x M j M 4 L D E y M z d 9 J n F 1 b 3 Q 7 L C Z x d W 9 0 O 1 N l Y 3 R p b 2 4 x L 0 Z h c m F k Y X k g M T A g M T B f M i s z X 0 E v Q X V 0 b 1 J l b W 9 2 Z W R D b 2 x 1 b W 5 z M S 5 7 Q 2 9 s d W 1 u M T I z O S w x M j M 4 f S Z x d W 9 0 O y w m c X V v d D t T Z W N 0 a W 9 u M S 9 G Y X J h Z G F 5 I D E w I D E w X z I r M 1 9 B L 0 F 1 d G 9 S Z W 1 v d m V k Q 2 9 s d W 1 u c z E u e 0 N v b H V t b j E y N D A s M T I z O X 0 m c X V v d D s s J n F 1 b 3 Q 7 U 2 V j d G l v b j E v R m F y Y W R h e S A x M C A x M F 8 y K z N f Q S 9 B d X R v U m V t b 3 Z l Z E N v b H V t b n M x L n t D b 2 x 1 b W 4 x M j Q x L D E y N D B 9 J n F 1 b 3 Q 7 L C Z x d W 9 0 O 1 N l Y 3 R p b 2 4 x L 0 Z h c m F k Y X k g M T A g M T B f M i s z X 0 E v Q X V 0 b 1 J l b W 9 2 Z W R D b 2 x 1 b W 5 z M S 5 7 Q 2 9 s d W 1 u M T I 0 M i w x M j Q x f S Z x d W 9 0 O y w m c X V v d D t T Z W N 0 a W 9 u M S 9 G Y X J h Z G F 5 I D E w I D E w X z I r M 1 9 B L 0 F 1 d G 9 S Z W 1 v d m V k Q 2 9 s d W 1 u c z E u e 0 N v b H V t b j E y N D M s M T I 0 M n 0 m c X V v d D s s J n F 1 b 3 Q 7 U 2 V j d G l v b j E v R m F y Y W R h e S A x M C A x M F 8 y K z N f Q S 9 B d X R v U m V t b 3 Z l Z E N v b H V t b n M x L n t D b 2 x 1 b W 4 x M j Q 0 L D E y N D N 9 J n F 1 b 3 Q 7 L C Z x d W 9 0 O 1 N l Y 3 R p b 2 4 x L 0 Z h c m F k Y X k g M T A g M T B f M i s z X 0 E v Q X V 0 b 1 J l b W 9 2 Z W R D b 2 x 1 b W 5 z M S 5 7 Q 2 9 s d W 1 u M T I 0 N S w x M j Q 0 f S Z x d W 9 0 O y w m c X V v d D t T Z W N 0 a W 9 u M S 9 G Y X J h Z G F 5 I D E w I D E w X z I r M 1 9 B L 0 F 1 d G 9 S Z W 1 v d m V k Q 2 9 s d W 1 u c z E u e 0 N v b H V t b j E y N D Y s M T I 0 N X 0 m c X V v d D s s J n F 1 b 3 Q 7 U 2 V j d G l v b j E v R m F y Y W R h e S A x M C A x M F 8 y K z N f Q S 9 B d X R v U m V t b 3 Z l Z E N v b H V t b n M x L n t D b 2 x 1 b W 4 x M j Q 3 L D E y N D Z 9 J n F 1 b 3 Q 7 L C Z x d W 9 0 O 1 N l Y 3 R p b 2 4 x L 0 Z h c m F k Y X k g M T A g M T B f M i s z X 0 E v Q X V 0 b 1 J l b W 9 2 Z W R D b 2 x 1 b W 5 z M S 5 7 Q 2 9 s d W 1 u M T I 0 O C w x M j Q 3 f S Z x d W 9 0 O y w m c X V v d D t T Z W N 0 a W 9 u M S 9 G Y X J h Z G F 5 I D E w I D E w X z I r M 1 9 B L 0 F 1 d G 9 S Z W 1 v d m V k Q 2 9 s d W 1 u c z E u e 0 N v b H V t b j E y N D k s M T I 0 O H 0 m c X V v d D s s J n F 1 b 3 Q 7 U 2 V j d G l v b j E v R m F y Y W R h e S A x M C A x M F 8 y K z N f Q S 9 B d X R v U m V t b 3 Z l Z E N v b H V t b n M x L n t D b 2 x 1 b W 4 x M j U w L D E y N D l 9 J n F 1 b 3 Q 7 L C Z x d W 9 0 O 1 N l Y 3 R p b 2 4 x L 0 Z h c m F k Y X k g M T A g M T B f M i s z X 0 E v Q X V 0 b 1 J l b W 9 2 Z W R D b 2 x 1 b W 5 z M S 5 7 Q 2 9 s d W 1 u M T I 1 M S w x M j U w f S Z x d W 9 0 O y w m c X V v d D t T Z W N 0 a W 9 u M S 9 G Y X J h Z G F 5 I D E w I D E w X z I r M 1 9 B L 0 F 1 d G 9 S Z W 1 v d m V k Q 2 9 s d W 1 u c z E u e 0 N v b H V t b j E y N T I s M T I 1 M X 0 m c X V v d D s s J n F 1 b 3 Q 7 U 2 V j d G l v b j E v R m F y Y W R h e S A x M C A x M F 8 y K z N f Q S 9 B d X R v U m V t b 3 Z l Z E N v b H V t b n M x L n t D b 2 x 1 b W 4 x M j U z L D E y N T J 9 J n F 1 b 3 Q 7 L C Z x d W 9 0 O 1 N l Y 3 R p b 2 4 x L 0 Z h c m F k Y X k g M T A g M T B f M i s z X 0 E v Q X V 0 b 1 J l b W 9 2 Z W R D b 2 x 1 b W 5 z M S 5 7 Q 2 9 s d W 1 u M T I 1 N C w x M j U z f S Z x d W 9 0 O y w m c X V v d D t T Z W N 0 a W 9 u M S 9 G Y X J h Z G F 5 I D E w I D E w X z I r M 1 9 B L 0 F 1 d G 9 S Z W 1 v d m V k Q 2 9 s d W 1 u c z E u e 0 N v b H V t b j E y N T U s M T I 1 N H 0 m c X V v d D s s J n F 1 b 3 Q 7 U 2 V j d G l v b j E v R m F y Y W R h e S A x M C A x M F 8 y K z N f Q S 9 B d X R v U m V t b 3 Z l Z E N v b H V t b n M x L n t D b 2 x 1 b W 4 x M j U 2 L D E y N T V 9 J n F 1 b 3 Q 7 L C Z x d W 9 0 O 1 N l Y 3 R p b 2 4 x L 0 Z h c m F k Y X k g M T A g M T B f M i s z X 0 E v Q X V 0 b 1 J l b W 9 2 Z W R D b 2 x 1 b W 5 z M S 5 7 Q 2 9 s d W 1 u M T I 1 N y w x M j U 2 f S Z x d W 9 0 O y w m c X V v d D t T Z W N 0 a W 9 u M S 9 G Y X J h Z G F 5 I D E w I D E w X z I r M 1 9 B L 0 F 1 d G 9 S Z W 1 v d m V k Q 2 9 s d W 1 u c z E u e 0 N v b H V t b j E y N T g s M T I 1 N 3 0 m c X V v d D s s J n F 1 b 3 Q 7 U 2 V j d G l v b j E v R m F y Y W R h e S A x M C A x M F 8 y K z N f Q S 9 B d X R v U m V t b 3 Z l Z E N v b H V t b n M x L n t D b 2 x 1 b W 4 x M j U 5 L D E y N T h 9 J n F 1 b 3 Q 7 L C Z x d W 9 0 O 1 N l Y 3 R p b 2 4 x L 0 Z h c m F k Y X k g M T A g M T B f M i s z X 0 E v Q X V 0 b 1 J l b W 9 2 Z W R D b 2 x 1 b W 5 z M S 5 7 Q 2 9 s d W 1 u M T I 2 M C w x M j U 5 f S Z x d W 9 0 O y w m c X V v d D t T Z W N 0 a W 9 u M S 9 G Y X J h Z G F 5 I D E w I D E w X z I r M 1 9 B L 0 F 1 d G 9 S Z W 1 v d m V k Q 2 9 s d W 1 u c z E u e 0 N v b H V t b j E y N j E s M T I 2 M H 0 m c X V v d D s s J n F 1 b 3 Q 7 U 2 V j d G l v b j E v R m F y Y W R h e S A x M C A x M F 8 y K z N f Q S 9 B d X R v U m V t b 3 Z l Z E N v b H V t b n M x L n t D b 2 x 1 b W 4 x M j Y y L D E y N j F 9 J n F 1 b 3 Q 7 L C Z x d W 9 0 O 1 N l Y 3 R p b 2 4 x L 0 Z h c m F k Y X k g M T A g M T B f M i s z X 0 E v Q X V 0 b 1 J l b W 9 2 Z W R D b 2 x 1 b W 5 z M S 5 7 Q 2 9 s d W 1 u M T I 2 M y w x M j Y y f S Z x d W 9 0 O y w m c X V v d D t T Z W N 0 a W 9 u M S 9 G Y X J h Z G F 5 I D E w I D E w X z I r M 1 9 B L 0 F 1 d G 9 S Z W 1 v d m V k Q 2 9 s d W 1 u c z E u e 0 N v b H V t b j E y N j Q s M T I 2 M 3 0 m c X V v d D s s J n F 1 b 3 Q 7 U 2 V j d G l v b j E v R m F y Y W R h e S A x M C A x M F 8 y K z N f Q S 9 B d X R v U m V t b 3 Z l Z E N v b H V t b n M x L n t D b 2 x 1 b W 4 x M j Y 1 L D E y N j R 9 J n F 1 b 3 Q 7 L C Z x d W 9 0 O 1 N l Y 3 R p b 2 4 x L 0 Z h c m F k Y X k g M T A g M T B f M i s z X 0 E v Q X V 0 b 1 J l b W 9 2 Z W R D b 2 x 1 b W 5 z M S 5 7 Q 2 9 s d W 1 u M T I 2 N i w x M j Y 1 f S Z x d W 9 0 O y w m c X V v d D t T Z W N 0 a W 9 u M S 9 G Y X J h Z G F 5 I D E w I D E w X z I r M 1 9 B L 0 F 1 d G 9 S Z W 1 v d m V k Q 2 9 s d W 1 u c z E u e 0 N v b H V t b j E y N j c s M T I 2 N n 0 m c X V v d D s s J n F 1 b 3 Q 7 U 2 V j d G l v b j E v R m F y Y W R h e S A x M C A x M F 8 y K z N f Q S 9 B d X R v U m V t b 3 Z l Z E N v b H V t b n M x L n t D b 2 x 1 b W 4 x M j Y 4 L D E y N j d 9 J n F 1 b 3 Q 7 L C Z x d W 9 0 O 1 N l Y 3 R p b 2 4 x L 0 Z h c m F k Y X k g M T A g M T B f M i s z X 0 E v Q X V 0 b 1 J l b W 9 2 Z W R D b 2 x 1 b W 5 z M S 5 7 Q 2 9 s d W 1 u M T I 2 O S w x M j Y 4 f S Z x d W 9 0 O y w m c X V v d D t T Z W N 0 a W 9 u M S 9 G Y X J h Z G F 5 I D E w I D E w X z I r M 1 9 B L 0 F 1 d G 9 S Z W 1 v d m V k Q 2 9 s d W 1 u c z E u e 0 N v b H V t b j E y N z A s M T I 2 O X 0 m c X V v d D s s J n F 1 b 3 Q 7 U 2 V j d G l v b j E v R m F y Y W R h e S A x M C A x M F 8 y K z N f Q S 9 B d X R v U m V t b 3 Z l Z E N v b H V t b n M x L n t D b 2 x 1 b W 4 x M j c x L D E y N z B 9 J n F 1 b 3 Q 7 L C Z x d W 9 0 O 1 N l Y 3 R p b 2 4 x L 0 Z h c m F k Y X k g M T A g M T B f M i s z X 0 E v Q X V 0 b 1 J l b W 9 2 Z W R D b 2 x 1 b W 5 z M S 5 7 Q 2 9 s d W 1 u M T I 3 M i w x M j c x f S Z x d W 9 0 O y w m c X V v d D t T Z W N 0 a W 9 u M S 9 G Y X J h Z G F 5 I D E w I D E w X z I r M 1 9 B L 0 F 1 d G 9 S Z W 1 v d m V k Q 2 9 s d W 1 u c z E u e 0 N v b H V t b j E y N z M s M T I 3 M n 0 m c X V v d D s s J n F 1 b 3 Q 7 U 2 V j d G l v b j E v R m F y Y W R h e S A x M C A x M F 8 y K z N f Q S 9 B d X R v U m V t b 3 Z l Z E N v b H V t b n M x L n t D b 2 x 1 b W 4 x M j c 0 L D E y N z N 9 J n F 1 b 3 Q 7 L C Z x d W 9 0 O 1 N l Y 3 R p b 2 4 x L 0 Z h c m F k Y X k g M T A g M T B f M i s z X 0 E v Q X V 0 b 1 J l b W 9 2 Z W R D b 2 x 1 b W 5 z M S 5 7 Q 2 9 s d W 1 u M T I 3 N S w x M j c 0 f S Z x d W 9 0 O y w m c X V v d D t T Z W N 0 a W 9 u M S 9 G Y X J h Z G F 5 I D E w I D E w X z I r M 1 9 B L 0 F 1 d G 9 S Z W 1 v d m V k Q 2 9 s d W 1 u c z E u e 0 N v b H V t b j E y N z Y s M T I 3 N X 0 m c X V v d D s s J n F 1 b 3 Q 7 U 2 V j d G l v b j E v R m F y Y W R h e S A x M C A x M F 8 y K z N f Q S 9 B d X R v U m V t b 3 Z l Z E N v b H V t b n M x L n t D b 2 x 1 b W 4 x M j c 3 L D E y N z Z 9 J n F 1 b 3 Q 7 L C Z x d W 9 0 O 1 N l Y 3 R p b 2 4 x L 0 Z h c m F k Y X k g M T A g M T B f M i s z X 0 E v Q X V 0 b 1 J l b W 9 2 Z W R D b 2 x 1 b W 5 z M S 5 7 Q 2 9 s d W 1 u M T I 3 O C w x M j c 3 f S Z x d W 9 0 O y w m c X V v d D t T Z W N 0 a W 9 u M S 9 G Y X J h Z G F 5 I D E w I D E w X z I r M 1 9 B L 0 F 1 d G 9 S Z W 1 v d m V k Q 2 9 s d W 1 u c z E u e 0 N v b H V t b j E y N z k s M T I 3 O H 0 m c X V v d D s s J n F 1 b 3 Q 7 U 2 V j d G l v b j E v R m F y Y W R h e S A x M C A x M F 8 y K z N f Q S 9 B d X R v U m V t b 3 Z l Z E N v b H V t b n M x L n t D b 2 x 1 b W 4 x M j g w L D E y N z l 9 J n F 1 b 3 Q 7 L C Z x d W 9 0 O 1 N l Y 3 R p b 2 4 x L 0 Z h c m F k Y X k g M T A g M T B f M i s z X 0 E v Q X V 0 b 1 J l b W 9 2 Z W R D b 2 x 1 b W 5 z M S 5 7 Q 2 9 s d W 1 u M T I 4 M S w x M j g w f S Z x d W 9 0 O y w m c X V v d D t T Z W N 0 a W 9 u M S 9 G Y X J h Z G F 5 I D E w I D E w X z I r M 1 9 B L 0 F 1 d G 9 S Z W 1 v d m V k Q 2 9 s d W 1 u c z E u e 0 N v b H V t b j E y O D I s M T I 4 M X 0 m c X V v d D s s J n F 1 b 3 Q 7 U 2 V j d G l v b j E v R m F y Y W R h e S A x M C A x M F 8 y K z N f Q S 9 B d X R v U m V t b 3 Z l Z E N v b H V t b n M x L n t D b 2 x 1 b W 4 x M j g z L D E y O D J 9 J n F 1 b 3 Q 7 L C Z x d W 9 0 O 1 N l Y 3 R p b 2 4 x L 0 Z h c m F k Y X k g M T A g M T B f M i s z X 0 E v Q X V 0 b 1 J l b W 9 2 Z W R D b 2 x 1 b W 5 z M S 5 7 Q 2 9 s d W 1 u M T I 4 N C w x M j g z f S Z x d W 9 0 O y w m c X V v d D t T Z W N 0 a W 9 u M S 9 G Y X J h Z G F 5 I D E w I D E w X z I r M 1 9 B L 0 F 1 d G 9 S Z W 1 v d m V k Q 2 9 s d W 1 u c z E u e 0 N v b H V t b j E y O D U s M T I 4 N H 0 m c X V v d D s s J n F 1 b 3 Q 7 U 2 V j d G l v b j E v R m F y Y W R h e S A x M C A x M F 8 y K z N f Q S 9 B d X R v U m V t b 3 Z l Z E N v b H V t b n M x L n t D b 2 x 1 b W 4 x M j g 2 L D E y O D V 9 J n F 1 b 3 Q 7 L C Z x d W 9 0 O 1 N l Y 3 R p b 2 4 x L 0 Z h c m F k Y X k g M T A g M T B f M i s z X 0 E v Q X V 0 b 1 J l b W 9 2 Z W R D b 2 x 1 b W 5 z M S 5 7 Q 2 9 s d W 1 u M T I 4 N y w x M j g 2 f S Z x d W 9 0 O y w m c X V v d D t T Z W N 0 a W 9 u M S 9 G Y X J h Z G F 5 I D E w I D E w X z I r M 1 9 B L 0 F 1 d G 9 S Z W 1 v d m V k Q 2 9 s d W 1 u c z E u e 0 N v b H V t b j E y O D g s M T I 4 N 3 0 m c X V v d D s s J n F 1 b 3 Q 7 U 2 V j d G l v b j E v R m F y Y W R h e S A x M C A x M F 8 y K z N f Q S 9 B d X R v U m V t b 3 Z l Z E N v b H V t b n M x L n t D b 2 x 1 b W 4 x M j g 5 L D E y O D h 9 J n F 1 b 3 Q 7 L C Z x d W 9 0 O 1 N l Y 3 R p b 2 4 x L 0 Z h c m F k Y X k g M T A g M T B f M i s z X 0 E v Q X V 0 b 1 J l b W 9 2 Z W R D b 2 x 1 b W 5 z M S 5 7 Q 2 9 s d W 1 u M T I 5 M C w x M j g 5 f S Z x d W 9 0 O y w m c X V v d D t T Z W N 0 a W 9 u M S 9 G Y X J h Z G F 5 I D E w I D E w X z I r M 1 9 B L 0 F 1 d G 9 S Z W 1 v d m V k Q 2 9 s d W 1 u c z E u e 0 N v b H V t b j E y O T E s M T I 5 M H 0 m c X V v d D s s J n F 1 b 3 Q 7 U 2 V j d G l v b j E v R m F y Y W R h e S A x M C A x M F 8 y K z N f Q S 9 B d X R v U m V t b 3 Z l Z E N v b H V t b n M x L n t D b 2 x 1 b W 4 x M j k y L D E y O T F 9 J n F 1 b 3 Q 7 L C Z x d W 9 0 O 1 N l Y 3 R p b 2 4 x L 0 Z h c m F k Y X k g M T A g M T B f M i s z X 0 E v Q X V 0 b 1 J l b W 9 2 Z W R D b 2 x 1 b W 5 z M S 5 7 Q 2 9 s d W 1 u M T I 5 M y w x M j k y f S Z x d W 9 0 O y w m c X V v d D t T Z W N 0 a W 9 u M S 9 G Y X J h Z G F 5 I D E w I D E w X z I r M 1 9 B L 0 F 1 d G 9 S Z W 1 v d m V k Q 2 9 s d W 1 u c z E u e 0 N v b H V t b j E y O T Q s M T I 5 M 3 0 m c X V v d D s s J n F 1 b 3 Q 7 U 2 V j d G l v b j E v R m F y Y W R h e S A x M C A x M F 8 y K z N f Q S 9 B d X R v U m V t b 3 Z l Z E N v b H V t b n M x L n t D b 2 x 1 b W 4 x M j k 1 L D E y O T R 9 J n F 1 b 3 Q 7 L C Z x d W 9 0 O 1 N l Y 3 R p b 2 4 x L 0 Z h c m F k Y X k g M T A g M T B f M i s z X 0 E v Q X V 0 b 1 J l b W 9 2 Z W R D b 2 x 1 b W 5 z M S 5 7 Q 2 9 s d W 1 u M T I 5 N i w x M j k 1 f S Z x d W 9 0 O y w m c X V v d D t T Z W N 0 a W 9 u M S 9 G Y X J h Z G F 5 I D E w I D E w X z I r M 1 9 B L 0 F 1 d G 9 S Z W 1 v d m V k Q 2 9 s d W 1 u c z E u e 0 N v b H V t b j E y O T c s M T I 5 N n 0 m c X V v d D s s J n F 1 b 3 Q 7 U 2 V j d G l v b j E v R m F y Y W R h e S A x M C A x M F 8 y K z N f Q S 9 B d X R v U m V t b 3 Z l Z E N v b H V t b n M x L n t D b 2 x 1 b W 4 x M j k 4 L D E y O T d 9 J n F 1 b 3 Q 7 L C Z x d W 9 0 O 1 N l Y 3 R p b 2 4 x L 0 Z h c m F k Y X k g M T A g M T B f M i s z X 0 E v Q X V 0 b 1 J l b W 9 2 Z W R D b 2 x 1 b W 5 z M S 5 7 Q 2 9 s d W 1 u M T I 5 O S w x M j k 4 f S Z x d W 9 0 O y w m c X V v d D t T Z W N 0 a W 9 u M S 9 G Y X J h Z G F 5 I D E w I D E w X z I r M 1 9 B L 0 F 1 d G 9 S Z W 1 v d m V k Q 2 9 s d W 1 u c z E u e 0 N v b H V t b j E z M D A s M T I 5 O X 0 m c X V v d D s s J n F 1 b 3 Q 7 U 2 V j d G l v b j E v R m F y Y W R h e S A x M C A x M F 8 y K z N f Q S 9 B d X R v U m V t b 3 Z l Z E N v b H V t b n M x L n t D b 2 x 1 b W 4 x M z A x L D E z M D B 9 J n F 1 b 3 Q 7 L C Z x d W 9 0 O 1 N l Y 3 R p b 2 4 x L 0 Z h c m F k Y X k g M T A g M T B f M i s z X 0 E v Q X V 0 b 1 J l b W 9 2 Z W R D b 2 x 1 b W 5 z M S 5 7 Q 2 9 s d W 1 u M T M w M i w x M z A x f S Z x d W 9 0 O y w m c X V v d D t T Z W N 0 a W 9 u M S 9 G Y X J h Z G F 5 I D E w I D E w X z I r M 1 9 B L 0 F 1 d G 9 S Z W 1 v d m V k Q 2 9 s d W 1 u c z E u e 0 N v b H V t b j E z M D M s M T M w M n 0 m c X V v d D s s J n F 1 b 3 Q 7 U 2 V j d G l v b j E v R m F y Y W R h e S A x M C A x M F 8 y K z N f Q S 9 B d X R v U m V t b 3 Z l Z E N v b H V t b n M x L n t D b 2 x 1 b W 4 x M z A 0 L D E z M D N 9 J n F 1 b 3 Q 7 L C Z x d W 9 0 O 1 N l Y 3 R p b 2 4 x L 0 Z h c m F k Y X k g M T A g M T B f M i s z X 0 E v Q X V 0 b 1 J l b W 9 2 Z W R D b 2 x 1 b W 5 z M S 5 7 Q 2 9 s d W 1 u M T M w N S w x M z A 0 f S Z x d W 9 0 O y w m c X V v d D t T Z W N 0 a W 9 u M S 9 G Y X J h Z G F 5 I D E w I D E w X z I r M 1 9 B L 0 F 1 d G 9 S Z W 1 v d m V k Q 2 9 s d W 1 u c z E u e 0 N v b H V t b j E z M D Y s M T M w N X 0 m c X V v d D s s J n F 1 b 3 Q 7 U 2 V j d G l v b j E v R m F y Y W R h e S A x M C A x M F 8 y K z N f Q S 9 B d X R v U m V t b 3 Z l Z E N v b H V t b n M x L n t D b 2 x 1 b W 4 x M z A 3 L D E z M D Z 9 J n F 1 b 3 Q 7 L C Z x d W 9 0 O 1 N l Y 3 R p b 2 4 x L 0 Z h c m F k Y X k g M T A g M T B f M i s z X 0 E v Q X V 0 b 1 J l b W 9 2 Z W R D b 2 x 1 b W 5 z M S 5 7 Q 2 9 s d W 1 u M T M w O C w x M z A 3 f S Z x d W 9 0 O y w m c X V v d D t T Z W N 0 a W 9 u M S 9 G Y X J h Z G F 5 I D E w I D E w X z I r M 1 9 B L 0 F 1 d G 9 S Z W 1 v d m V k Q 2 9 s d W 1 u c z E u e 0 N v b H V t b j E z M D k s M T M w O H 0 m c X V v d D s s J n F 1 b 3 Q 7 U 2 V j d G l v b j E v R m F y Y W R h e S A x M C A x M F 8 y K z N f Q S 9 B d X R v U m V t b 3 Z l Z E N v b H V t b n M x L n t D b 2 x 1 b W 4 x M z E w L D E z M D l 9 J n F 1 b 3 Q 7 L C Z x d W 9 0 O 1 N l Y 3 R p b 2 4 x L 0 Z h c m F k Y X k g M T A g M T B f M i s z X 0 E v Q X V 0 b 1 J l b W 9 2 Z W R D b 2 x 1 b W 5 z M S 5 7 Q 2 9 s d W 1 u M T M x M S w x M z E w f S Z x d W 9 0 O y w m c X V v d D t T Z W N 0 a W 9 u M S 9 G Y X J h Z G F 5 I D E w I D E w X z I r M 1 9 B L 0 F 1 d G 9 S Z W 1 v d m V k Q 2 9 s d W 1 u c z E u e 0 N v b H V t b j E z M T I s M T M x M X 0 m c X V v d D s s J n F 1 b 3 Q 7 U 2 V j d G l v b j E v R m F y Y W R h e S A x M C A x M F 8 y K z N f Q S 9 B d X R v U m V t b 3 Z l Z E N v b H V t b n M x L n t D b 2 x 1 b W 4 x M z E z L D E z M T J 9 J n F 1 b 3 Q 7 L C Z x d W 9 0 O 1 N l Y 3 R p b 2 4 x L 0 Z h c m F k Y X k g M T A g M T B f M i s z X 0 E v Q X V 0 b 1 J l b W 9 2 Z W R D b 2 x 1 b W 5 z M S 5 7 Q 2 9 s d W 1 u M T M x N C w x M z E z f S Z x d W 9 0 O y w m c X V v d D t T Z W N 0 a W 9 u M S 9 G Y X J h Z G F 5 I D E w I D E w X z I r M 1 9 B L 0 F 1 d G 9 S Z W 1 v d m V k Q 2 9 s d W 1 u c z E u e 0 N v b H V t b j E z M T U s M T M x N H 0 m c X V v d D s s J n F 1 b 3 Q 7 U 2 V j d G l v b j E v R m F y Y W R h e S A x M C A x M F 8 y K z N f Q S 9 B d X R v U m V t b 3 Z l Z E N v b H V t b n M x L n t D b 2 x 1 b W 4 x M z E 2 L D E z M T V 9 J n F 1 b 3 Q 7 L C Z x d W 9 0 O 1 N l Y 3 R p b 2 4 x L 0 Z h c m F k Y X k g M T A g M T B f M i s z X 0 E v Q X V 0 b 1 J l b W 9 2 Z W R D b 2 x 1 b W 5 z M S 5 7 Q 2 9 s d W 1 u M T M x N y w x M z E 2 f S Z x d W 9 0 O y w m c X V v d D t T Z W N 0 a W 9 u M S 9 G Y X J h Z G F 5 I D E w I D E w X z I r M 1 9 B L 0 F 1 d G 9 S Z W 1 v d m V k Q 2 9 s d W 1 u c z E u e 0 N v b H V t b j E z M T g s M T M x N 3 0 m c X V v d D s s J n F 1 b 3 Q 7 U 2 V j d G l v b j E v R m F y Y W R h e S A x M C A x M F 8 y K z N f Q S 9 B d X R v U m V t b 3 Z l Z E N v b H V t b n M x L n t D b 2 x 1 b W 4 x M z E 5 L D E z M T h 9 J n F 1 b 3 Q 7 L C Z x d W 9 0 O 1 N l Y 3 R p b 2 4 x L 0 Z h c m F k Y X k g M T A g M T B f M i s z X 0 E v Q X V 0 b 1 J l b W 9 2 Z W R D b 2 x 1 b W 5 z M S 5 7 Q 2 9 s d W 1 u M T M y M C w x M z E 5 f S Z x d W 9 0 O y w m c X V v d D t T Z W N 0 a W 9 u M S 9 G Y X J h Z G F 5 I D E w I D E w X z I r M 1 9 B L 0 F 1 d G 9 S Z W 1 v d m V k Q 2 9 s d W 1 u c z E u e 0 N v b H V t b j E z M j E s M T M y M H 0 m c X V v d D s s J n F 1 b 3 Q 7 U 2 V j d G l v b j E v R m F y Y W R h e S A x M C A x M F 8 y K z N f Q S 9 B d X R v U m V t b 3 Z l Z E N v b H V t b n M x L n t D b 2 x 1 b W 4 x M z I y L D E z M j F 9 J n F 1 b 3 Q 7 L C Z x d W 9 0 O 1 N l Y 3 R p b 2 4 x L 0 Z h c m F k Y X k g M T A g M T B f M i s z X 0 E v Q X V 0 b 1 J l b W 9 2 Z W R D b 2 x 1 b W 5 z M S 5 7 Q 2 9 s d W 1 u M T M y M y w x M z I y f S Z x d W 9 0 O y w m c X V v d D t T Z W N 0 a W 9 u M S 9 G Y X J h Z G F 5 I D E w I D E w X z I r M 1 9 B L 0 F 1 d G 9 S Z W 1 v d m V k Q 2 9 s d W 1 u c z E u e 0 N v b H V t b j E z M j Q s M T M y M 3 0 m c X V v d D s s J n F 1 b 3 Q 7 U 2 V j d G l v b j E v R m F y Y W R h e S A x M C A x M F 8 y K z N f Q S 9 B d X R v U m V t b 3 Z l Z E N v b H V t b n M x L n t D b 2 x 1 b W 4 x M z I 1 L D E z M j R 9 J n F 1 b 3 Q 7 L C Z x d W 9 0 O 1 N l Y 3 R p b 2 4 x L 0 Z h c m F k Y X k g M T A g M T B f M i s z X 0 E v Q X V 0 b 1 J l b W 9 2 Z W R D b 2 x 1 b W 5 z M S 5 7 Q 2 9 s d W 1 u M T M y N i w x M z I 1 f S Z x d W 9 0 O y w m c X V v d D t T Z W N 0 a W 9 u M S 9 G Y X J h Z G F 5 I D E w I D E w X z I r M 1 9 B L 0 F 1 d G 9 S Z W 1 v d m V k Q 2 9 s d W 1 u c z E u e 0 N v b H V t b j E z M j c s M T M y N n 0 m c X V v d D s s J n F 1 b 3 Q 7 U 2 V j d G l v b j E v R m F y Y W R h e S A x M C A x M F 8 y K z N f Q S 9 B d X R v U m V t b 3 Z l Z E N v b H V t b n M x L n t D b 2 x 1 b W 4 x M z I 4 L D E z M j d 9 J n F 1 b 3 Q 7 L C Z x d W 9 0 O 1 N l Y 3 R p b 2 4 x L 0 Z h c m F k Y X k g M T A g M T B f M i s z X 0 E v Q X V 0 b 1 J l b W 9 2 Z W R D b 2 x 1 b W 5 z M S 5 7 Q 2 9 s d W 1 u M T M y O S w x M z I 4 f S Z x d W 9 0 O y w m c X V v d D t T Z W N 0 a W 9 u M S 9 G Y X J h Z G F 5 I D E w I D E w X z I r M 1 9 B L 0 F 1 d G 9 S Z W 1 v d m V k Q 2 9 s d W 1 u c z E u e 0 N v b H V t b j E z M z A s M T M y O X 0 m c X V v d D s s J n F 1 b 3 Q 7 U 2 V j d G l v b j E v R m F y Y W R h e S A x M C A x M F 8 y K z N f Q S 9 B d X R v U m V t b 3 Z l Z E N v b H V t b n M x L n t D b 2 x 1 b W 4 x M z M x L D E z M z B 9 J n F 1 b 3 Q 7 L C Z x d W 9 0 O 1 N l Y 3 R p b 2 4 x L 0 Z h c m F k Y X k g M T A g M T B f M i s z X 0 E v Q X V 0 b 1 J l b W 9 2 Z W R D b 2 x 1 b W 5 z M S 5 7 Q 2 9 s d W 1 u M T M z M i w x M z M x f S Z x d W 9 0 O y w m c X V v d D t T Z W N 0 a W 9 u M S 9 G Y X J h Z G F 5 I D E w I D E w X z I r M 1 9 B L 0 F 1 d G 9 S Z W 1 v d m V k Q 2 9 s d W 1 u c z E u e 0 N v b H V t b j E z M z M s M T M z M n 0 m c X V v d D s s J n F 1 b 3 Q 7 U 2 V j d G l v b j E v R m F y Y W R h e S A x M C A x M F 8 y K z N f Q S 9 B d X R v U m V t b 3 Z l Z E N v b H V t b n M x L n t D b 2 x 1 b W 4 x M z M 0 L D E z M z N 9 J n F 1 b 3 Q 7 L C Z x d W 9 0 O 1 N l Y 3 R p b 2 4 x L 0 Z h c m F k Y X k g M T A g M T B f M i s z X 0 E v Q X V 0 b 1 J l b W 9 2 Z W R D b 2 x 1 b W 5 z M S 5 7 Q 2 9 s d W 1 u M T M z N S w x M z M 0 f S Z x d W 9 0 O y w m c X V v d D t T Z W N 0 a W 9 u M S 9 G Y X J h Z G F 5 I D E w I D E w X z I r M 1 9 B L 0 F 1 d G 9 S Z W 1 v d m V k Q 2 9 s d W 1 u c z E u e 0 N v b H V t b j E z M z Y s M T M z N X 0 m c X V v d D s s J n F 1 b 3 Q 7 U 2 V j d G l v b j E v R m F y Y W R h e S A x M C A x M F 8 y K z N f Q S 9 B d X R v U m V t b 3 Z l Z E N v b H V t b n M x L n t D b 2 x 1 b W 4 x M z M 3 L D E z M z Z 9 J n F 1 b 3 Q 7 L C Z x d W 9 0 O 1 N l Y 3 R p b 2 4 x L 0 Z h c m F k Y X k g M T A g M T B f M i s z X 0 E v Q X V 0 b 1 J l b W 9 2 Z W R D b 2 x 1 b W 5 z M S 5 7 Q 2 9 s d W 1 u M T M z O C w x M z M 3 f S Z x d W 9 0 O y w m c X V v d D t T Z W N 0 a W 9 u M S 9 G Y X J h Z G F 5 I D E w I D E w X z I r M 1 9 B L 0 F 1 d G 9 S Z W 1 v d m V k Q 2 9 s d W 1 u c z E u e 0 N v b H V t b j E z M z k s M T M z O H 0 m c X V v d D s s J n F 1 b 3 Q 7 U 2 V j d G l v b j E v R m F y Y W R h e S A x M C A x M F 8 y K z N f Q S 9 B d X R v U m V t b 3 Z l Z E N v b H V t b n M x L n t D b 2 x 1 b W 4 x M z Q w L D E z M z l 9 J n F 1 b 3 Q 7 L C Z x d W 9 0 O 1 N l Y 3 R p b 2 4 x L 0 Z h c m F k Y X k g M T A g M T B f M i s z X 0 E v Q X V 0 b 1 J l b W 9 2 Z W R D b 2 x 1 b W 5 z M S 5 7 Q 2 9 s d W 1 u M T M 0 M S w x M z Q w f S Z x d W 9 0 O y w m c X V v d D t T Z W N 0 a W 9 u M S 9 G Y X J h Z G F 5 I D E w I D E w X z I r M 1 9 B L 0 F 1 d G 9 S Z W 1 v d m V k Q 2 9 s d W 1 u c z E u e 0 N v b H V t b j E z N D I s M T M 0 M X 0 m c X V v d D s s J n F 1 b 3 Q 7 U 2 V j d G l v b j E v R m F y Y W R h e S A x M C A x M F 8 y K z N f Q S 9 B d X R v U m V t b 3 Z l Z E N v b H V t b n M x L n t D b 2 x 1 b W 4 x M z Q z L D E z N D J 9 J n F 1 b 3 Q 7 L C Z x d W 9 0 O 1 N l Y 3 R p b 2 4 x L 0 Z h c m F k Y X k g M T A g M T B f M i s z X 0 E v Q X V 0 b 1 J l b W 9 2 Z W R D b 2 x 1 b W 5 z M S 5 7 Q 2 9 s d W 1 u M T M 0 N C w x M z Q z f S Z x d W 9 0 O y w m c X V v d D t T Z W N 0 a W 9 u M S 9 G Y X J h Z G F 5 I D E w I D E w X z I r M 1 9 B L 0 F 1 d G 9 S Z W 1 v d m V k Q 2 9 s d W 1 u c z E u e 0 N v b H V t b j E z N D U s M T M 0 N H 0 m c X V v d D s s J n F 1 b 3 Q 7 U 2 V j d G l v b j E v R m F y Y W R h e S A x M C A x M F 8 y K z N f Q S 9 B d X R v U m V t b 3 Z l Z E N v b H V t b n M x L n t D b 2 x 1 b W 4 x M z Q 2 L D E z N D V 9 J n F 1 b 3 Q 7 L C Z x d W 9 0 O 1 N l Y 3 R p b 2 4 x L 0 Z h c m F k Y X k g M T A g M T B f M i s z X 0 E v Q X V 0 b 1 J l b W 9 2 Z W R D b 2 x 1 b W 5 z M S 5 7 Q 2 9 s d W 1 u M T M 0 N y w x M z Q 2 f S Z x d W 9 0 O y w m c X V v d D t T Z W N 0 a W 9 u M S 9 G Y X J h Z G F 5 I D E w I D E w X z I r M 1 9 B L 0 F 1 d G 9 S Z W 1 v d m V k Q 2 9 s d W 1 u c z E u e 0 N v b H V t b j E z N D g s M T M 0 N 3 0 m c X V v d D s s J n F 1 b 3 Q 7 U 2 V j d G l v b j E v R m F y Y W R h e S A x M C A x M F 8 y K z N f Q S 9 B d X R v U m V t b 3 Z l Z E N v b H V t b n M x L n t D b 2 x 1 b W 4 x M z Q 5 L D E z N D h 9 J n F 1 b 3 Q 7 L C Z x d W 9 0 O 1 N l Y 3 R p b 2 4 x L 0 Z h c m F k Y X k g M T A g M T B f M i s z X 0 E v Q X V 0 b 1 J l b W 9 2 Z W R D b 2 x 1 b W 5 z M S 5 7 Q 2 9 s d W 1 u M T M 1 M C w x M z Q 5 f S Z x d W 9 0 O y w m c X V v d D t T Z W N 0 a W 9 u M S 9 G Y X J h Z G F 5 I D E w I D E w X z I r M 1 9 B L 0 F 1 d G 9 S Z W 1 v d m V k Q 2 9 s d W 1 u c z E u e 0 N v b H V t b j E z N T E s M T M 1 M H 0 m c X V v d D s s J n F 1 b 3 Q 7 U 2 V j d G l v b j E v R m F y Y W R h e S A x M C A x M F 8 y K z N f Q S 9 B d X R v U m V t b 3 Z l Z E N v b H V t b n M x L n t D b 2 x 1 b W 4 x M z U y L D E z N T F 9 J n F 1 b 3 Q 7 L C Z x d W 9 0 O 1 N l Y 3 R p b 2 4 x L 0 Z h c m F k Y X k g M T A g M T B f M i s z X 0 E v Q X V 0 b 1 J l b W 9 2 Z W R D b 2 x 1 b W 5 z M S 5 7 Q 2 9 s d W 1 u M T M 1 M y w x M z U y f S Z x d W 9 0 O y w m c X V v d D t T Z W N 0 a W 9 u M S 9 G Y X J h Z G F 5 I D E w I D E w X z I r M 1 9 B L 0 F 1 d G 9 S Z W 1 v d m V k Q 2 9 s d W 1 u c z E u e 0 N v b H V t b j E z N T Q s M T M 1 M 3 0 m c X V v d D s s J n F 1 b 3 Q 7 U 2 V j d G l v b j E v R m F y Y W R h e S A x M C A x M F 8 y K z N f Q S 9 B d X R v U m V t b 3 Z l Z E N v b H V t b n M x L n t D b 2 x 1 b W 4 x M z U 1 L D E z N T R 9 J n F 1 b 3 Q 7 L C Z x d W 9 0 O 1 N l Y 3 R p b 2 4 x L 0 Z h c m F k Y X k g M T A g M T B f M i s z X 0 E v Q X V 0 b 1 J l b W 9 2 Z W R D b 2 x 1 b W 5 z M S 5 7 Q 2 9 s d W 1 u M T M 1 N i w x M z U 1 f S Z x d W 9 0 O y w m c X V v d D t T Z W N 0 a W 9 u M S 9 G Y X J h Z G F 5 I D E w I D E w X z I r M 1 9 B L 0 F 1 d G 9 S Z W 1 v d m V k Q 2 9 s d W 1 u c z E u e 0 N v b H V t b j E z N T c s M T M 1 N n 0 m c X V v d D s s J n F 1 b 3 Q 7 U 2 V j d G l v b j E v R m F y Y W R h e S A x M C A x M F 8 y K z N f Q S 9 B d X R v U m V t b 3 Z l Z E N v b H V t b n M x L n t D b 2 x 1 b W 4 x M z U 4 L D E z N T d 9 J n F 1 b 3 Q 7 L C Z x d W 9 0 O 1 N l Y 3 R p b 2 4 x L 0 Z h c m F k Y X k g M T A g M T B f M i s z X 0 E v Q X V 0 b 1 J l b W 9 2 Z W R D b 2 x 1 b W 5 z M S 5 7 Q 2 9 s d W 1 u M T M 1 O S w x M z U 4 f S Z x d W 9 0 O y w m c X V v d D t T Z W N 0 a W 9 u M S 9 G Y X J h Z G F 5 I D E w I D E w X z I r M 1 9 B L 0 F 1 d G 9 S Z W 1 v d m V k Q 2 9 s d W 1 u c z E u e 0 N v b H V t b j E z N j A s M T M 1 O X 0 m c X V v d D s s J n F 1 b 3 Q 7 U 2 V j d G l v b j E v R m F y Y W R h e S A x M C A x M F 8 y K z N f Q S 9 B d X R v U m V t b 3 Z l Z E N v b H V t b n M x L n t D b 2 x 1 b W 4 x M z Y x L D E z N j B 9 J n F 1 b 3 Q 7 L C Z x d W 9 0 O 1 N l Y 3 R p b 2 4 x L 0 Z h c m F k Y X k g M T A g M T B f M i s z X 0 E v Q X V 0 b 1 J l b W 9 2 Z W R D b 2 x 1 b W 5 z M S 5 7 Q 2 9 s d W 1 u M T M 2 M i w x M z Y x f S Z x d W 9 0 O y w m c X V v d D t T Z W N 0 a W 9 u M S 9 G Y X J h Z G F 5 I D E w I D E w X z I r M 1 9 B L 0 F 1 d G 9 S Z W 1 v d m V k Q 2 9 s d W 1 u c z E u e 0 N v b H V t b j E z N j M s M T M 2 M n 0 m c X V v d D s s J n F 1 b 3 Q 7 U 2 V j d G l v b j E v R m F y Y W R h e S A x M C A x M F 8 y K z N f Q S 9 B d X R v U m V t b 3 Z l Z E N v b H V t b n M x L n t D b 2 x 1 b W 4 x M z Y 0 L D E z N j N 9 J n F 1 b 3 Q 7 L C Z x d W 9 0 O 1 N l Y 3 R p b 2 4 x L 0 Z h c m F k Y X k g M T A g M T B f M i s z X 0 E v Q X V 0 b 1 J l b W 9 2 Z W R D b 2 x 1 b W 5 z M S 5 7 Q 2 9 s d W 1 u M T M 2 N S w x M z Y 0 f S Z x d W 9 0 O y w m c X V v d D t T Z W N 0 a W 9 u M S 9 G Y X J h Z G F 5 I D E w I D E w X z I r M 1 9 B L 0 F 1 d G 9 S Z W 1 v d m V k Q 2 9 s d W 1 u c z E u e 0 N v b H V t b j E z N j Y s M T M 2 N X 0 m c X V v d D s s J n F 1 b 3 Q 7 U 2 V j d G l v b j E v R m F y Y W R h e S A x M C A x M F 8 y K z N f Q S 9 B d X R v U m V t b 3 Z l Z E N v b H V t b n M x L n t D b 2 x 1 b W 4 x M z Y 3 L D E z N j Z 9 J n F 1 b 3 Q 7 L C Z x d W 9 0 O 1 N l Y 3 R p b 2 4 x L 0 Z h c m F k Y X k g M T A g M T B f M i s z X 0 E v Q X V 0 b 1 J l b W 9 2 Z W R D b 2 x 1 b W 5 z M S 5 7 Q 2 9 s d W 1 u M T M 2 O C w x M z Y 3 f S Z x d W 9 0 O y w m c X V v d D t T Z W N 0 a W 9 u M S 9 G Y X J h Z G F 5 I D E w I D E w X z I r M 1 9 B L 0 F 1 d G 9 S Z W 1 v d m V k Q 2 9 s d W 1 u c z E u e 0 N v b H V t b j E z N j k s M T M 2 O H 0 m c X V v d D s s J n F 1 b 3 Q 7 U 2 V j d G l v b j E v R m F y Y W R h e S A x M C A x M F 8 y K z N f Q S 9 B d X R v U m V t b 3 Z l Z E N v b H V t b n M x L n t D b 2 x 1 b W 4 x M z c w L D E z N j l 9 J n F 1 b 3 Q 7 L C Z x d W 9 0 O 1 N l Y 3 R p b 2 4 x L 0 Z h c m F k Y X k g M T A g M T B f M i s z X 0 E v Q X V 0 b 1 J l b W 9 2 Z W R D b 2 x 1 b W 5 z M S 5 7 Q 2 9 s d W 1 u M T M 3 M S w x M z c w f S Z x d W 9 0 O y w m c X V v d D t T Z W N 0 a W 9 u M S 9 G Y X J h Z G F 5 I D E w I D E w X z I r M 1 9 B L 0 F 1 d G 9 S Z W 1 v d m V k Q 2 9 s d W 1 u c z E u e 0 N v b H V t b j E z N z I s M T M 3 M X 0 m c X V v d D s s J n F 1 b 3 Q 7 U 2 V j d G l v b j E v R m F y Y W R h e S A x M C A x M F 8 y K z N f Q S 9 B d X R v U m V t b 3 Z l Z E N v b H V t b n M x L n t D b 2 x 1 b W 4 x M z c z L D E z N z J 9 J n F 1 b 3 Q 7 L C Z x d W 9 0 O 1 N l Y 3 R p b 2 4 x L 0 Z h c m F k Y X k g M T A g M T B f M i s z X 0 E v Q X V 0 b 1 J l b W 9 2 Z W R D b 2 x 1 b W 5 z M S 5 7 Q 2 9 s d W 1 u M T M 3 N C w x M z c z f S Z x d W 9 0 O y w m c X V v d D t T Z W N 0 a W 9 u M S 9 G Y X J h Z G F 5 I D E w I D E w X z I r M 1 9 B L 0 F 1 d G 9 S Z W 1 v d m V k Q 2 9 s d W 1 u c z E u e 0 N v b H V t b j E z N z U s M T M 3 N H 0 m c X V v d D s s J n F 1 b 3 Q 7 U 2 V j d G l v b j E v R m F y Y W R h e S A x M C A x M F 8 y K z N f Q S 9 B d X R v U m V t b 3 Z l Z E N v b H V t b n M x L n t D b 2 x 1 b W 4 x M z c 2 L D E z N z V 9 J n F 1 b 3 Q 7 L C Z x d W 9 0 O 1 N l Y 3 R p b 2 4 x L 0 Z h c m F k Y X k g M T A g M T B f M i s z X 0 E v Q X V 0 b 1 J l b W 9 2 Z W R D b 2 x 1 b W 5 z M S 5 7 Q 2 9 s d W 1 u M T M 3 N y w x M z c 2 f S Z x d W 9 0 O y w m c X V v d D t T Z W N 0 a W 9 u M S 9 G Y X J h Z G F 5 I D E w I D E w X z I r M 1 9 B L 0 F 1 d G 9 S Z W 1 v d m V k Q 2 9 s d W 1 u c z E u e 0 N v b H V t b j E z N z g s M T M 3 N 3 0 m c X V v d D s s J n F 1 b 3 Q 7 U 2 V j d G l v b j E v R m F y Y W R h e S A x M C A x M F 8 y K z N f Q S 9 B d X R v U m V t b 3 Z l Z E N v b H V t b n M x L n t D b 2 x 1 b W 4 x M z c 5 L D E z N z h 9 J n F 1 b 3 Q 7 L C Z x d W 9 0 O 1 N l Y 3 R p b 2 4 x L 0 Z h c m F k Y X k g M T A g M T B f M i s z X 0 E v Q X V 0 b 1 J l b W 9 2 Z W R D b 2 x 1 b W 5 z M S 5 7 Q 2 9 s d W 1 u M T M 4 M C w x M z c 5 f S Z x d W 9 0 O y w m c X V v d D t T Z W N 0 a W 9 u M S 9 G Y X J h Z G F 5 I D E w I D E w X z I r M 1 9 B L 0 F 1 d G 9 S Z W 1 v d m V k Q 2 9 s d W 1 u c z E u e 0 N v b H V t b j E z O D E s M T M 4 M H 0 m c X V v d D s s J n F 1 b 3 Q 7 U 2 V j d G l v b j E v R m F y Y W R h e S A x M C A x M F 8 y K z N f Q S 9 B d X R v U m V t b 3 Z l Z E N v b H V t b n M x L n t D b 2 x 1 b W 4 x M z g y L D E z O D F 9 J n F 1 b 3 Q 7 L C Z x d W 9 0 O 1 N l Y 3 R p b 2 4 x L 0 Z h c m F k Y X k g M T A g M T B f M i s z X 0 E v Q X V 0 b 1 J l b W 9 2 Z W R D b 2 x 1 b W 5 z M S 5 7 Q 2 9 s d W 1 u M T M 4 M y w x M z g y f S Z x d W 9 0 O y w m c X V v d D t T Z W N 0 a W 9 u M S 9 G Y X J h Z G F 5 I D E w I D E w X z I r M 1 9 B L 0 F 1 d G 9 S Z W 1 v d m V k Q 2 9 s d W 1 u c z E u e 0 N v b H V t b j E z O D Q s M T M 4 M 3 0 m c X V v d D s s J n F 1 b 3 Q 7 U 2 V j d G l v b j E v R m F y Y W R h e S A x M C A x M F 8 y K z N f Q S 9 B d X R v U m V t b 3 Z l Z E N v b H V t b n M x L n t D b 2 x 1 b W 4 x M z g 1 L D E z O D R 9 J n F 1 b 3 Q 7 L C Z x d W 9 0 O 1 N l Y 3 R p b 2 4 x L 0 Z h c m F k Y X k g M T A g M T B f M i s z X 0 E v Q X V 0 b 1 J l b W 9 2 Z W R D b 2 x 1 b W 5 z M S 5 7 Q 2 9 s d W 1 u M T M 4 N i w x M z g 1 f S Z x d W 9 0 O y w m c X V v d D t T Z W N 0 a W 9 u M S 9 G Y X J h Z G F 5 I D E w I D E w X z I r M 1 9 B L 0 F 1 d G 9 S Z W 1 v d m V k Q 2 9 s d W 1 u c z E u e 0 N v b H V t b j E z O D c s M T M 4 N n 0 m c X V v d D s s J n F 1 b 3 Q 7 U 2 V j d G l v b j E v R m F y Y W R h e S A x M C A x M F 8 y K z N f Q S 9 B d X R v U m V t b 3 Z l Z E N v b H V t b n M x L n t D b 2 x 1 b W 4 x M z g 4 L D E z O D d 9 J n F 1 b 3 Q 7 L C Z x d W 9 0 O 1 N l Y 3 R p b 2 4 x L 0 Z h c m F k Y X k g M T A g M T B f M i s z X 0 E v Q X V 0 b 1 J l b W 9 2 Z W R D b 2 x 1 b W 5 z M S 5 7 Q 2 9 s d W 1 u M T M 4 O S w x M z g 4 f S Z x d W 9 0 O y w m c X V v d D t T Z W N 0 a W 9 u M S 9 G Y X J h Z G F 5 I D E w I D E w X z I r M 1 9 B L 0 F 1 d G 9 S Z W 1 v d m V k Q 2 9 s d W 1 u c z E u e 0 N v b H V t b j E z O T A s M T M 4 O X 0 m c X V v d D s s J n F 1 b 3 Q 7 U 2 V j d G l v b j E v R m F y Y W R h e S A x M C A x M F 8 y K z N f Q S 9 B d X R v U m V t b 3 Z l Z E N v b H V t b n M x L n t D b 2 x 1 b W 4 x M z k x L D E z O T B 9 J n F 1 b 3 Q 7 L C Z x d W 9 0 O 1 N l Y 3 R p b 2 4 x L 0 Z h c m F k Y X k g M T A g M T B f M i s z X 0 E v Q X V 0 b 1 J l b W 9 2 Z W R D b 2 x 1 b W 5 z M S 5 7 Q 2 9 s d W 1 u M T M 5 M i w x M z k x f S Z x d W 9 0 O y w m c X V v d D t T Z W N 0 a W 9 u M S 9 G Y X J h Z G F 5 I D E w I D E w X z I r M 1 9 B L 0 F 1 d G 9 S Z W 1 v d m V k Q 2 9 s d W 1 u c z E u e 0 N v b H V t b j E z O T M s M T M 5 M n 0 m c X V v d D s s J n F 1 b 3 Q 7 U 2 V j d G l v b j E v R m F y Y W R h e S A x M C A x M F 8 y K z N f Q S 9 B d X R v U m V t b 3 Z l Z E N v b H V t b n M x L n t D b 2 x 1 b W 4 x M z k 0 L D E z O T N 9 J n F 1 b 3 Q 7 L C Z x d W 9 0 O 1 N l Y 3 R p b 2 4 x L 0 Z h c m F k Y X k g M T A g M T B f M i s z X 0 E v Q X V 0 b 1 J l b W 9 2 Z W R D b 2 x 1 b W 5 z M S 5 7 Q 2 9 s d W 1 u M T M 5 N S w x M z k 0 f S Z x d W 9 0 O y w m c X V v d D t T Z W N 0 a W 9 u M S 9 G Y X J h Z G F 5 I D E w I D E w X z I r M 1 9 B L 0 F 1 d G 9 S Z W 1 v d m V k Q 2 9 s d W 1 u c z E u e 0 N v b H V t b j E z O T Y s M T M 5 N X 0 m c X V v d D s s J n F 1 b 3 Q 7 U 2 V j d G l v b j E v R m F y Y W R h e S A x M C A x M F 8 y K z N f Q S 9 B d X R v U m V t b 3 Z l Z E N v b H V t b n M x L n t D b 2 x 1 b W 4 x M z k 3 L D E z O T Z 9 J n F 1 b 3 Q 7 L C Z x d W 9 0 O 1 N l Y 3 R p b 2 4 x L 0 Z h c m F k Y X k g M T A g M T B f M i s z X 0 E v Q X V 0 b 1 J l b W 9 2 Z W R D b 2 x 1 b W 5 z M S 5 7 Q 2 9 s d W 1 u M T M 5 O C w x M z k 3 f S Z x d W 9 0 O y w m c X V v d D t T Z W N 0 a W 9 u M S 9 G Y X J h Z G F 5 I D E w I D E w X z I r M 1 9 B L 0 F 1 d G 9 S Z W 1 v d m V k Q 2 9 s d W 1 u c z E u e 0 N v b H V t b j E z O T k s M T M 5 O H 0 m c X V v d D s s J n F 1 b 3 Q 7 U 2 V j d G l v b j E v R m F y Y W R h e S A x M C A x M F 8 y K z N f Q S 9 B d X R v U m V t b 3 Z l Z E N v b H V t b n M x L n t D b 2 x 1 b W 4 x N D A w L D E z O T l 9 J n F 1 b 3 Q 7 L C Z x d W 9 0 O 1 N l Y 3 R p b 2 4 x L 0 Z h c m F k Y X k g M T A g M T B f M i s z X 0 E v Q X V 0 b 1 J l b W 9 2 Z W R D b 2 x 1 b W 5 z M S 5 7 Q 2 9 s d W 1 u M T Q w M S w x N D A w f S Z x d W 9 0 O y w m c X V v d D t T Z W N 0 a W 9 u M S 9 G Y X J h Z G F 5 I D E w I D E w X z I r M 1 9 B L 0 F 1 d G 9 S Z W 1 v d m V k Q 2 9 s d W 1 u c z E u e 0 N v b H V t b j E 0 M D I s M T Q w M X 0 m c X V v d D s s J n F 1 b 3 Q 7 U 2 V j d G l v b j E v R m F y Y W R h e S A x M C A x M F 8 y K z N f Q S 9 B d X R v U m V t b 3 Z l Z E N v b H V t b n M x L n t D b 2 x 1 b W 4 x N D A z L D E 0 M D J 9 J n F 1 b 3 Q 7 L C Z x d W 9 0 O 1 N l Y 3 R p b 2 4 x L 0 Z h c m F k Y X k g M T A g M T B f M i s z X 0 E v Q X V 0 b 1 J l b W 9 2 Z W R D b 2 x 1 b W 5 z M S 5 7 Q 2 9 s d W 1 u M T Q w N C w x N D A z f S Z x d W 9 0 O y w m c X V v d D t T Z W N 0 a W 9 u M S 9 G Y X J h Z G F 5 I D E w I D E w X z I r M 1 9 B L 0 F 1 d G 9 S Z W 1 v d m V k Q 2 9 s d W 1 u c z E u e 0 N v b H V t b j E 0 M D U s M T Q w N H 0 m c X V v d D s s J n F 1 b 3 Q 7 U 2 V j d G l v b j E v R m F y Y W R h e S A x M C A x M F 8 y K z N f Q S 9 B d X R v U m V t b 3 Z l Z E N v b H V t b n M x L n t D b 2 x 1 b W 4 x N D A 2 L D E 0 M D V 9 J n F 1 b 3 Q 7 L C Z x d W 9 0 O 1 N l Y 3 R p b 2 4 x L 0 Z h c m F k Y X k g M T A g M T B f M i s z X 0 E v Q X V 0 b 1 J l b W 9 2 Z W R D b 2 x 1 b W 5 z M S 5 7 Q 2 9 s d W 1 u M T Q w N y w x N D A 2 f S Z x d W 9 0 O y w m c X V v d D t T Z W N 0 a W 9 u M S 9 G Y X J h Z G F 5 I D E w I D E w X z I r M 1 9 B L 0 F 1 d G 9 S Z W 1 v d m V k Q 2 9 s d W 1 u c z E u e 0 N v b H V t b j E 0 M D g s M T Q w N 3 0 m c X V v d D s s J n F 1 b 3 Q 7 U 2 V j d G l v b j E v R m F y Y W R h e S A x M C A x M F 8 y K z N f Q S 9 B d X R v U m V t b 3 Z l Z E N v b H V t b n M x L n t D b 2 x 1 b W 4 x N D A 5 L D E 0 M D h 9 J n F 1 b 3 Q 7 L C Z x d W 9 0 O 1 N l Y 3 R p b 2 4 x L 0 Z h c m F k Y X k g M T A g M T B f M i s z X 0 E v Q X V 0 b 1 J l b W 9 2 Z W R D b 2 x 1 b W 5 z M S 5 7 Q 2 9 s d W 1 u M T Q x M C w x N D A 5 f S Z x d W 9 0 O y w m c X V v d D t T Z W N 0 a W 9 u M S 9 G Y X J h Z G F 5 I D E w I D E w X z I r M 1 9 B L 0 F 1 d G 9 S Z W 1 v d m V k Q 2 9 s d W 1 u c z E u e 0 N v b H V t b j E 0 M T E s M T Q x M H 0 m c X V v d D s s J n F 1 b 3 Q 7 U 2 V j d G l v b j E v R m F y Y W R h e S A x M C A x M F 8 y K z N f Q S 9 B d X R v U m V t b 3 Z l Z E N v b H V t b n M x L n t D b 2 x 1 b W 4 x N D E y L D E 0 M T F 9 J n F 1 b 3 Q 7 L C Z x d W 9 0 O 1 N l Y 3 R p b 2 4 x L 0 Z h c m F k Y X k g M T A g M T B f M i s z X 0 E v Q X V 0 b 1 J l b W 9 2 Z W R D b 2 x 1 b W 5 z M S 5 7 Q 2 9 s d W 1 u M T Q x M y w x N D E y f S Z x d W 9 0 O y w m c X V v d D t T Z W N 0 a W 9 u M S 9 G Y X J h Z G F 5 I D E w I D E w X z I r M 1 9 B L 0 F 1 d G 9 S Z W 1 v d m V k Q 2 9 s d W 1 u c z E u e 0 N v b H V t b j E 0 M T Q s M T Q x M 3 0 m c X V v d D s s J n F 1 b 3 Q 7 U 2 V j d G l v b j E v R m F y Y W R h e S A x M C A x M F 8 y K z N f Q S 9 B d X R v U m V t b 3 Z l Z E N v b H V t b n M x L n t D b 2 x 1 b W 4 x N D E 1 L D E 0 M T R 9 J n F 1 b 3 Q 7 L C Z x d W 9 0 O 1 N l Y 3 R p b 2 4 x L 0 Z h c m F k Y X k g M T A g M T B f M i s z X 0 E v Q X V 0 b 1 J l b W 9 2 Z W R D b 2 x 1 b W 5 z M S 5 7 Q 2 9 s d W 1 u M T Q x N i w x N D E 1 f S Z x d W 9 0 O y w m c X V v d D t T Z W N 0 a W 9 u M S 9 G Y X J h Z G F 5 I D E w I D E w X z I r M 1 9 B L 0 F 1 d G 9 S Z W 1 v d m V k Q 2 9 s d W 1 u c z E u e 0 N v b H V t b j E 0 M T c s M T Q x N n 0 m c X V v d D s s J n F 1 b 3 Q 7 U 2 V j d G l v b j E v R m F y Y W R h e S A x M C A x M F 8 y K z N f Q S 9 B d X R v U m V t b 3 Z l Z E N v b H V t b n M x L n t D b 2 x 1 b W 4 x N D E 4 L D E 0 M T d 9 J n F 1 b 3 Q 7 L C Z x d W 9 0 O 1 N l Y 3 R p b 2 4 x L 0 Z h c m F k Y X k g M T A g M T B f M i s z X 0 E v Q X V 0 b 1 J l b W 9 2 Z W R D b 2 x 1 b W 5 z M S 5 7 Q 2 9 s d W 1 u M T Q x O S w x N D E 4 f S Z x d W 9 0 O y w m c X V v d D t T Z W N 0 a W 9 u M S 9 G Y X J h Z G F 5 I D E w I D E w X z I r M 1 9 B L 0 F 1 d G 9 S Z W 1 v d m V k Q 2 9 s d W 1 u c z E u e 0 N v b H V t b j E 0 M j A s M T Q x O X 0 m c X V v d D s s J n F 1 b 3 Q 7 U 2 V j d G l v b j E v R m F y Y W R h e S A x M C A x M F 8 y K z N f Q S 9 B d X R v U m V t b 3 Z l Z E N v b H V t b n M x L n t D b 2 x 1 b W 4 x N D I x L D E 0 M j B 9 J n F 1 b 3 Q 7 L C Z x d W 9 0 O 1 N l Y 3 R p b 2 4 x L 0 Z h c m F k Y X k g M T A g M T B f M i s z X 0 E v Q X V 0 b 1 J l b W 9 2 Z W R D b 2 x 1 b W 5 z M S 5 7 Q 2 9 s d W 1 u M T Q y M i w x N D I x f S Z x d W 9 0 O y w m c X V v d D t T Z W N 0 a W 9 u M S 9 G Y X J h Z G F 5 I D E w I D E w X z I r M 1 9 B L 0 F 1 d G 9 S Z W 1 v d m V k Q 2 9 s d W 1 u c z E u e 0 N v b H V t b j E 0 M j M s M T Q y M n 0 m c X V v d D s s J n F 1 b 3 Q 7 U 2 V j d G l v b j E v R m F y Y W R h e S A x M C A x M F 8 y K z N f Q S 9 B d X R v U m V t b 3 Z l Z E N v b H V t b n M x L n t D b 2 x 1 b W 4 x N D I 0 L D E 0 M j N 9 J n F 1 b 3 Q 7 L C Z x d W 9 0 O 1 N l Y 3 R p b 2 4 x L 0 Z h c m F k Y X k g M T A g M T B f M i s z X 0 E v Q X V 0 b 1 J l b W 9 2 Z W R D b 2 x 1 b W 5 z M S 5 7 Q 2 9 s d W 1 u M T Q y N S w x N D I 0 f S Z x d W 9 0 O y w m c X V v d D t T Z W N 0 a W 9 u M S 9 G Y X J h Z G F 5 I D E w I D E w X z I r M 1 9 B L 0 F 1 d G 9 S Z W 1 v d m V k Q 2 9 s d W 1 u c z E u e 0 N v b H V t b j E 0 M j Y s M T Q y N X 0 m c X V v d D s s J n F 1 b 3 Q 7 U 2 V j d G l v b j E v R m F y Y W R h e S A x M C A x M F 8 y K z N f Q S 9 B d X R v U m V t b 3 Z l Z E N v b H V t b n M x L n t D b 2 x 1 b W 4 x N D I 3 L D E 0 M j Z 9 J n F 1 b 3 Q 7 L C Z x d W 9 0 O 1 N l Y 3 R p b 2 4 x L 0 Z h c m F k Y X k g M T A g M T B f M i s z X 0 E v Q X V 0 b 1 J l b W 9 2 Z W R D b 2 x 1 b W 5 z M S 5 7 Q 2 9 s d W 1 u M T Q y O C w x N D I 3 f S Z x d W 9 0 O y w m c X V v d D t T Z W N 0 a W 9 u M S 9 G Y X J h Z G F 5 I D E w I D E w X z I r M 1 9 B L 0 F 1 d G 9 S Z W 1 v d m V k Q 2 9 s d W 1 u c z E u e 0 N v b H V t b j E 0 M j k s M T Q y O H 0 m c X V v d D s s J n F 1 b 3 Q 7 U 2 V j d G l v b j E v R m F y Y W R h e S A x M C A x M F 8 y K z N f Q S 9 B d X R v U m V t b 3 Z l Z E N v b H V t b n M x L n t D b 2 x 1 b W 4 x N D M w L D E 0 M j l 9 J n F 1 b 3 Q 7 L C Z x d W 9 0 O 1 N l Y 3 R p b 2 4 x L 0 Z h c m F k Y X k g M T A g M T B f M i s z X 0 E v Q X V 0 b 1 J l b W 9 2 Z W R D b 2 x 1 b W 5 z M S 5 7 Q 2 9 s d W 1 u M T Q z M S w x N D M w f S Z x d W 9 0 O y w m c X V v d D t T Z W N 0 a W 9 u M S 9 G Y X J h Z G F 5 I D E w I D E w X z I r M 1 9 B L 0 F 1 d G 9 S Z W 1 v d m V k Q 2 9 s d W 1 u c z E u e 0 N v b H V t b j E 0 M z I s M T Q z M X 0 m c X V v d D s s J n F 1 b 3 Q 7 U 2 V j d G l v b j E v R m F y Y W R h e S A x M C A x M F 8 y K z N f Q S 9 B d X R v U m V t b 3 Z l Z E N v b H V t b n M x L n t D b 2 x 1 b W 4 x N D M z L D E 0 M z J 9 J n F 1 b 3 Q 7 L C Z x d W 9 0 O 1 N l Y 3 R p b 2 4 x L 0 Z h c m F k Y X k g M T A g M T B f M i s z X 0 E v Q X V 0 b 1 J l b W 9 2 Z W R D b 2 x 1 b W 5 z M S 5 7 Q 2 9 s d W 1 u M T Q z N C w x N D M z f S Z x d W 9 0 O y w m c X V v d D t T Z W N 0 a W 9 u M S 9 G Y X J h Z G F 5 I D E w I D E w X z I r M 1 9 B L 0 F 1 d G 9 S Z W 1 v d m V k Q 2 9 s d W 1 u c z E u e 0 N v b H V t b j E 0 M z U s M T Q z N H 0 m c X V v d D s s J n F 1 b 3 Q 7 U 2 V j d G l v b j E v R m F y Y W R h e S A x M C A x M F 8 y K z N f Q S 9 B d X R v U m V t b 3 Z l Z E N v b H V t b n M x L n t D b 2 x 1 b W 4 x N D M 2 L D E 0 M z V 9 J n F 1 b 3 Q 7 L C Z x d W 9 0 O 1 N l Y 3 R p b 2 4 x L 0 Z h c m F k Y X k g M T A g M T B f M i s z X 0 E v Q X V 0 b 1 J l b W 9 2 Z W R D b 2 x 1 b W 5 z M S 5 7 Q 2 9 s d W 1 u M T Q z N y w x N D M 2 f S Z x d W 9 0 O y w m c X V v d D t T Z W N 0 a W 9 u M S 9 G Y X J h Z G F 5 I D E w I D E w X z I r M 1 9 B L 0 F 1 d G 9 S Z W 1 v d m V k Q 2 9 s d W 1 u c z E u e 0 N v b H V t b j E 0 M z g s M T Q z N 3 0 m c X V v d D s s J n F 1 b 3 Q 7 U 2 V j d G l v b j E v R m F y Y W R h e S A x M C A x M F 8 y K z N f Q S 9 B d X R v U m V t b 3 Z l Z E N v b H V t b n M x L n t D b 2 x 1 b W 4 x N D M 5 L D E 0 M z h 9 J n F 1 b 3 Q 7 L C Z x d W 9 0 O 1 N l Y 3 R p b 2 4 x L 0 Z h c m F k Y X k g M T A g M T B f M i s z X 0 E v Q X V 0 b 1 J l b W 9 2 Z W R D b 2 x 1 b W 5 z M S 5 7 Q 2 9 s d W 1 u M T Q 0 M C w x N D M 5 f S Z x d W 9 0 O y w m c X V v d D t T Z W N 0 a W 9 u M S 9 G Y X J h Z G F 5 I D E w I D E w X z I r M 1 9 B L 0 F 1 d G 9 S Z W 1 v d m V k Q 2 9 s d W 1 u c z E u e 0 N v b H V t b j E 0 N D E s M T Q 0 M H 0 m c X V v d D s s J n F 1 b 3 Q 7 U 2 V j d G l v b j E v R m F y Y W R h e S A x M C A x M F 8 y K z N f Q S 9 B d X R v U m V t b 3 Z l Z E N v b H V t b n M x L n t D b 2 x 1 b W 4 x N D Q y L D E 0 N D F 9 J n F 1 b 3 Q 7 L C Z x d W 9 0 O 1 N l Y 3 R p b 2 4 x L 0 Z h c m F k Y X k g M T A g M T B f M i s z X 0 E v Q X V 0 b 1 J l b W 9 2 Z W R D b 2 x 1 b W 5 z M S 5 7 Q 2 9 s d W 1 u M T Q 0 M y w x N D Q y f S Z x d W 9 0 O y w m c X V v d D t T Z W N 0 a W 9 u M S 9 G Y X J h Z G F 5 I D E w I D E w X z I r M 1 9 B L 0 F 1 d G 9 S Z W 1 v d m V k Q 2 9 s d W 1 u c z E u e 0 N v b H V t b j E 0 N D Q s M T Q 0 M 3 0 m c X V v d D s s J n F 1 b 3 Q 7 U 2 V j d G l v b j E v R m F y Y W R h e S A x M C A x M F 8 y K z N f Q S 9 B d X R v U m V t b 3 Z l Z E N v b H V t b n M x L n t D b 2 x 1 b W 4 x N D Q 1 L D E 0 N D R 9 J n F 1 b 3 Q 7 L C Z x d W 9 0 O 1 N l Y 3 R p b 2 4 x L 0 Z h c m F k Y X k g M T A g M T B f M i s z X 0 E v Q X V 0 b 1 J l b W 9 2 Z W R D b 2 x 1 b W 5 z M S 5 7 Q 2 9 s d W 1 u M T Q 0 N i w x N D Q 1 f S Z x d W 9 0 O y w m c X V v d D t T Z W N 0 a W 9 u M S 9 G Y X J h Z G F 5 I D E w I D E w X z I r M 1 9 B L 0 F 1 d G 9 S Z W 1 v d m V k Q 2 9 s d W 1 u c z E u e 0 N v b H V t b j E 0 N D c s M T Q 0 N n 0 m c X V v d D s s J n F 1 b 3 Q 7 U 2 V j d G l v b j E v R m F y Y W R h e S A x M C A x M F 8 y K z N f Q S 9 B d X R v U m V t b 3 Z l Z E N v b H V t b n M x L n t D b 2 x 1 b W 4 x N D Q 4 L D E 0 N D d 9 J n F 1 b 3 Q 7 L C Z x d W 9 0 O 1 N l Y 3 R p b 2 4 x L 0 Z h c m F k Y X k g M T A g M T B f M i s z X 0 E v Q X V 0 b 1 J l b W 9 2 Z W R D b 2 x 1 b W 5 z M S 5 7 Q 2 9 s d W 1 u M T Q 0 O S w x N D Q 4 f S Z x d W 9 0 O y w m c X V v d D t T Z W N 0 a W 9 u M S 9 G Y X J h Z G F 5 I D E w I D E w X z I r M 1 9 B L 0 F 1 d G 9 S Z W 1 v d m V k Q 2 9 s d W 1 u c z E u e 0 N v b H V t b j E 0 N T A s M T Q 0 O X 0 m c X V v d D s s J n F 1 b 3 Q 7 U 2 V j d G l v b j E v R m F y Y W R h e S A x M C A x M F 8 y K z N f Q S 9 B d X R v U m V t b 3 Z l Z E N v b H V t b n M x L n t D b 2 x 1 b W 4 x N D U x L D E 0 N T B 9 J n F 1 b 3 Q 7 L C Z x d W 9 0 O 1 N l Y 3 R p b 2 4 x L 0 Z h c m F k Y X k g M T A g M T B f M i s z X 0 E v Q X V 0 b 1 J l b W 9 2 Z W R D b 2 x 1 b W 5 z M S 5 7 Q 2 9 s d W 1 u M T Q 1 M i w x N D U x f S Z x d W 9 0 O y w m c X V v d D t T Z W N 0 a W 9 u M S 9 G Y X J h Z G F 5 I D E w I D E w X z I r M 1 9 B L 0 F 1 d G 9 S Z W 1 v d m V k Q 2 9 s d W 1 u c z E u e 0 N v b H V t b j E 0 N T M s M T Q 1 M n 0 m c X V v d D s s J n F 1 b 3 Q 7 U 2 V j d G l v b j E v R m F y Y W R h e S A x M C A x M F 8 y K z N f Q S 9 B d X R v U m V t b 3 Z l Z E N v b H V t b n M x L n t D b 2 x 1 b W 4 x N D U 0 L D E 0 N T N 9 J n F 1 b 3 Q 7 L C Z x d W 9 0 O 1 N l Y 3 R p b 2 4 x L 0 Z h c m F k Y X k g M T A g M T B f M i s z X 0 E v Q X V 0 b 1 J l b W 9 2 Z W R D b 2 x 1 b W 5 z M S 5 7 Q 2 9 s d W 1 u M T Q 1 N S w x N D U 0 f S Z x d W 9 0 O y w m c X V v d D t T Z W N 0 a W 9 u M S 9 G Y X J h Z G F 5 I D E w I D E w X z I r M 1 9 B L 0 F 1 d G 9 S Z W 1 v d m V k Q 2 9 s d W 1 u c z E u e 0 N v b H V t b j E 0 N T Y s M T Q 1 N X 0 m c X V v d D s s J n F 1 b 3 Q 7 U 2 V j d G l v b j E v R m F y Y W R h e S A x M C A x M F 8 y K z N f Q S 9 B d X R v U m V t b 3 Z l Z E N v b H V t b n M x L n t D b 2 x 1 b W 4 x N D U 3 L D E 0 N T Z 9 J n F 1 b 3 Q 7 L C Z x d W 9 0 O 1 N l Y 3 R p b 2 4 x L 0 Z h c m F k Y X k g M T A g M T B f M i s z X 0 E v Q X V 0 b 1 J l b W 9 2 Z W R D b 2 x 1 b W 5 z M S 5 7 Q 2 9 s d W 1 u M T Q 1 O C w x N D U 3 f S Z x d W 9 0 O y w m c X V v d D t T Z W N 0 a W 9 u M S 9 G Y X J h Z G F 5 I D E w I D E w X z I r M 1 9 B L 0 F 1 d G 9 S Z W 1 v d m V k Q 2 9 s d W 1 u c z E u e 0 N v b H V t b j E 0 N T k s M T Q 1 O H 0 m c X V v d D s s J n F 1 b 3 Q 7 U 2 V j d G l v b j E v R m F y Y W R h e S A x M C A x M F 8 y K z N f Q S 9 B d X R v U m V t b 3 Z l Z E N v b H V t b n M x L n t D b 2 x 1 b W 4 x N D Y w L D E 0 N T l 9 J n F 1 b 3 Q 7 L C Z x d W 9 0 O 1 N l Y 3 R p b 2 4 x L 0 Z h c m F k Y X k g M T A g M T B f M i s z X 0 E v Q X V 0 b 1 J l b W 9 2 Z W R D b 2 x 1 b W 5 z M S 5 7 Q 2 9 s d W 1 u M T Q 2 M S w x N D Y w f S Z x d W 9 0 O y w m c X V v d D t T Z W N 0 a W 9 u M S 9 G Y X J h Z G F 5 I D E w I D E w X z I r M 1 9 B L 0 F 1 d G 9 S Z W 1 v d m V k Q 2 9 s d W 1 u c z E u e 0 N v b H V t b j E 0 N j I s M T Q 2 M X 0 m c X V v d D s s J n F 1 b 3 Q 7 U 2 V j d G l v b j E v R m F y Y W R h e S A x M C A x M F 8 y K z N f Q S 9 B d X R v U m V t b 3 Z l Z E N v b H V t b n M x L n t D b 2 x 1 b W 4 x N D Y z L D E 0 N j J 9 J n F 1 b 3 Q 7 L C Z x d W 9 0 O 1 N l Y 3 R p b 2 4 x L 0 Z h c m F k Y X k g M T A g M T B f M i s z X 0 E v Q X V 0 b 1 J l b W 9 2 Z W R D b 2 x 1 b W 5 z M S 5 7 Q 2 9 s d W 1 u M T Q 2 N C w x N D Y z f S Z x d W 9 0 O y w m c X V v d D t T Z W N 0 a W 9 u M S 9 G Y X J h Z G F 5 I D E w I D E w X z I r M 1 9 B L 0 F 1 d G 9 S Z W 1 v d m V k Q 2 9 s d W 1 u c z E u e 0 N v b H V t b j E 0 N j U s M T Q 2 N H 0 m c X V v d D s s J n F 1 b 3 Q 7 U 2 V j d G l v b j E v R m F y Y W R h e S A x M C A x M F 8 y K z N f Q S 9 B d X R v U m V t b 3 Z l Z E N v b H V t b n M x L n t D b 2 x 1 b W 4 x N D Y 2 L D E 0 N j V 9 J n F 1 b 3 Q 7 L C Z x d W 9 0 O 1 N l Y 3 R p b 2 4 x L 0 Z h c m F k Y X k g M T A g M T B f M i s z X 0 E v Q X V 0 b 1 J l b W 9 2 Z W R D b 2 x 1 b W 5 z M S 5 7 Q 2 9 s d W 1 u M T Q 2 N y w x N D Y 2 f S Z x d W 9 0 O y w m c X V v d D t T Z W N 0 a W 9 u M S 9 G Y X J h Z G F 5 I D E w I D E w X z I r M 1 9 B L 0 F 1 d G 9 S Z W 1 v d m V k Q 2 9 s d W 1 u c z E u e 0 N v b H V t b j E 0 N j g s M T Q 2 N 3 0 m c X V v d D s s J n F 1 b 3 Q 7 U 2 V j d G l v b j E v R m F y Y W R h e S A x M C A x M F 8 y K z N f Q S 9 B d X R v U m V t b 3 Z l Z E N v b H V t b n M x L n t D b 2 x 1 b W 4 x N D Y 5 L D E 0 N j h 9 J n F 1 b 3 Q 7 L C Z x d W 9 0 O 1 N l Y 3 R p b 2 4 x L 0 Z h c m F k Y X k g M T A g M T B f M i s z X 0 E v Q X V 0 b 1 J l b W 9 2 Z W R D b 2 x 1 b W 5 z M S 5 7 Q 2 9 s d W 1 u M T Q 3 M C w x N D Y 5 f S Z x d W 9 0 O y w m c X V v d D t T Z W N 0 a W 9 u M S 9 G Y X J h Z G F 5 I D E w I D E w X z I r M 1 9 B L 0 F 1 d G 9 S Z W 1 v d m V k Q 2 9 s d W 1 u c z E u e 0 N v b H V t b j E 0 N z E s M T Q 3 M H 0 m c X V v d D s s J n F 1 b 3 Q 7 U 2 V j d G l v b j E v R m F y Y W R h e S A x M C A x M F 8 y K z N f Q S 9 B d X R v U m V t b 3 Z l Z E N v b H V t b n M x L n t D b 2 x 1 b W 4 x N D c y L D E 0 N z F 9 J n F 1 b 3 Q 7 L C Z x d W 9 0 O 1 N l Y 3 R p b 2 4 x L 0 Z h c m F k Y X k g M T A g M T B f M i s z X 0 E v Q X V 0 b 1 J l b W 9 2 Z W R D b 2 x 1 b W 5 z M S 5 7 Q 2 9 s d W 1 u M T Q 3 M y w x N D c y f S Z x d W 9 0 O y w m c X V v d D t T Z W N 0 a W 9 u M S 9 G Y X J h Z G F 5 I D E w I D E w X z I r M 1 9 B L 0 F 1 d G 9 S Z W 1 v d m V k Q 2 9 s d W 1 u c z E u e 0 N v b H V t b j E 0 N z Q s M T Q 3 M 3 0 m c X V v d D s s J n F 1 b 3 Q 7 U 2 V j d G l v b j E v R m F y Y W R h e S A x M C A x M F 8 y K z N f Q S 9 B d X R v U m V t b 3 Z l Z E N v b H V t b n M x L n t D b 2 x 1 b W 4 x N D c 1 L D E 0 N z R 9 J n F 1 b 3 Q 7 L C Z x d W 9 0 O 1 N l Y 3 R p b 2 4 x L 0 Z h c m F k Y X k g M T A g M T B f M i s z X 0 E v Q X V 0 b 1 J l b W 9 2 Z W R D b 2 x 1 b W 5 z M S 5 7 Q 2 9 s d W 1 u M T Q 3 N i w x N D c 1 f S Z x d W 9 0 O y w m c X V v d D t T Z W N 0 a W 9 u M S 9 G Y X J h Z G F 5 I D E w I D E w X z I r M 1 9 B L 0 F 1 d G 9 S Z W 1 v d m V k Q 2 9 s d W 1 u c z E u e 0 N v b H V t b j E 0 N z c s M T Q 3 N n 0 m c X V v d D s s J n F 1 b 3 Q 7 U 2 V j d G l v b j E v R m F y Y W R h e S A x M C A x M F 8 y K z N f Q S 9 B d X R v U m V t b 3 Z l Z E N v b H V t b n M x L n t D b 2 x 1 b W 4 x N D c 4 L D E 0 N z d 9 J n F 1 b 3 Q 7 L C Z x d W 9 0 O 1 N l Y 3 R p b 2 4 x L 0 Z h c m F k Y X k g M T A g M T B f M i s z X 0 E v Q X V 0 b 1 J l b W 9 2 Z W R D b 2 x 1 b W 5 z M S 5 7 Q 2 9 s d W 1 u M T Q 3 O S w x N D c 4 f S Z x d W 9 0 O y w m c X V v d D t T Z W N 0 a W 9 u M S 9 G Y X J h Z G F 5 I D E w I D E w X z I r M 1 9 B L 0 F 1 d G 9 S Z W 1 v d m V k Q 2 9 s d W 1 u c z E u e 0 N v b H V t b j E 0 O D A s M T Q 3 O X 0 m c X V v d D s s J n F 1 b 3 Q 7 U 2 V j d G l v b j E v R m F y Y W R h e S A x M C A x M F 8 y K z N f Q S 9 B d X R v U m V t b 3 Z l Z E N v b H V t b n M x L n t D b 2 x 1 b W 4 x N D g x L D E 0 O D B 9 J n F 1 b 3 Q 7 L C Z x d W 9 0 O 1 N l Y 3 R p b 2 4 x L 0 Z h c m F k Y X k g M T A g M T B f M i s z X 0 E v Q X V 0 b 1 J l b W 9 2 Z W R D b 2 x 1 b W 5 z M S 5 7 Q 2 9 s d W 1 u M T Q 4 M i w x N D g x f S Z x d W 9 0 O y w m c X V v d D t T Z W N 0 a W 9 u M S 9 G Y X J h Z G F 5 I D E w I D E w X z I r M 1 9 B L 0 F 1 d G 9 S Z W 1 v d m V k Q 2 9 s d W 1 u c z E u e 0 N v b H V t b j E 0 O D M s M T Q 4 M n 0 m c X V v d D s s J n F 1 b 3 Q 7 U 2 V j d G l v b j E v R m F y Y W R h e S A x M C A x M F 8 y K z N f Q S 9 B d X R v U m V t b 3 Z l Z E N v b H V t b n M x L n t D b 2 x 1 b W 4 x N D g 0 L D E 0 O D N 9 J n F 1 b 3 Q 7 L C Z x d W 9 0 O 1 N l Y 3 R p b 2 4 x L 0 Z h c m F k Y X k g M T A g M T B f M i s z X 0 E v Q X V 0 b 1 J l b W 9 2 Z W R D b 2 x 1 b W 5 z M S 5 7 Q 2 9 s d W 1 u M T Q 4 N S w x N D g 0 f S Z x d W 9 0 O y w m c X V v d D t T Z W N 0 a W 9 u M S 9 G Y X J h Z G F 5 I D E w I D E w X z I r M 1 9 B L 0 F 1 d G 9 S Z W 1 v d m V k Q 2 9 s d W 1 u c z E u e 0 N v b H V t b j E 0 O D Y s M T Q 4 N X 0 m c X V v d D s s J n F 1 b 3 Q 7 U 2 V j d G l v b j E v R m F y Y W R h e S A x M C A x M F 8 y K z N f Q S 9 B d X R v U m V t b 3 Z l Z E N v b H V t b n M x L n t D b 2 x 1 b W 4 x N D g 3 L D E 0 O D Z 9 J n F 1 b 3 Q 7 L C Z x d W 9 0 O 1 N l Y 3 R p b 2 4 x L 0 Z h c m F k Y X k g M T A g M T B f M i s z X 0 E v Q X V 0 b 1 J l b W 9 2 Z W R D b 2 x 1 b W 5 z M S 5 7 Q 2 9 s d W 1 u M T Q 4 O C w x N D g 3 f S Z x d W 9 0 O y w m c X V v d D t T Z W N 0 a W 9 u M S 9 G Y X J h Z G F 5 I D E w I D E w X z I r M 1 9 B L 0 F 1 d G 9 S Z W 1 v d m V k Q 2 9 s d W 1 u c z E u e 0 N v b H V t b j E 0 O D k s M T Q 4 O H 0 m c X V v d D s s J n F 1 b 3 Q 7 U 2 V j d G l v b j E v R m F y Y W R h e S A x M C A x M F 8 y K z N f Q S 9 B d X R v U m V t b 3 Z l Z E N v b H V t b n M x L n t D b 2 x 1 b W 4 x N D k w L D E 0 O D l 9 J n F 1 b 3 Q 7 L C Z x d W 9 0 O 1 N l Y 3 R p b 2 4 x L 0 Z h c m F k Y X k g M T A g M T B f M i s z X 0 E v Q X V 0 b 1 J l b W 9 2 Z W R D b 2 x 1 b W 5 z M S 5 7 Q 2 9 s d W 1 u M T Q 5 M S w x N D k w f S Z x d W 9 0 O y w m c X V v d D t T Z W N 0 a W 9 u M S 9 G Y X J h Z G F 5 I D E w I D E w X z I r M 1 9 B L 0 F 1 d G 9 S Z W 1 v d m V k Q 2 9 s d W 1 u c z E u e 0 N v b H V t b j E 0 O T I s M T Q 5 M X 0 m c X V v d D s s J n F 1 b 3 Q 7 U 2 V j d G l v b j E v R m F y Y W R h e S A x M C A x M F 8 y K z N f Q S 9 B d X R v U m V t b 3 Z l Z E N v b H V t b n M x L n t D b 2 x 1 b W 4 x N D k z L D E 0 O T J 9 J n F 1 b 3 Q 7 L C Z x d W 9 0 O 1 N l Y 3 R p b 2 4 x L 0 Z h c m F k Y X k g M T A g M T B f M i s z X 0 E v Q X V 0 b 1 J l b W 9 2 Z W R D b 2 x 1 b W 5 z M S 5 7 Q 2 9 s d W 1 u M T Q 5 N C w x N D k z f S Z x d W 9 0 O y w m c X V v d D t T Z W N 0 a W 9 u M S 9 G Y X J h Z G F 5 I D E w I D E w X z I r M 1 9 B L 0 F 1 d G 9 S Z W 1 v d m V k Q 2 9 s d W 1 u c z E u e 0 N v b H V t b j E 0 O T U s M T Q 5 N H 0 m c X V v d D s s J n F 1 b 3 Q 7 U 2 V j d G l v b j E v R m F y Y W R h e S A x M C A x M F 8 y K z N f Q S 9 B d X R v U m V t b 3 Z l Z E N v b H V t b n M x L n t D b 2 x 1 b W 4 x N D k 2 L D E 0 O T V 9 J n F 1 b 3 Q 7 L C Z x d W 9 0 O 1 N l Y 3 R p b 2 4 x L 0 Z h c m F k Y X k g M T A g M T B f M i s z X 0 E v Q X V 0 b 1 J l b W 9 2 Z W R D b 2 x 1 b W 5 z M S 5 7 Q 2 9 s d W 1 u M T Q 5 N y w x N D k 2 f S Z x d W 9 0 O y w m c X V v d D t T Z W N 0 a W 9 u M S 9 G Y X J h Z G F 5 I D E w I D E w X z I r M 1 9 B L 0 F 1 d G 9 S Z W 1 v d m V k Q 2 9 s d W 1 u c z E u e 0 N v b H V t b j E 0 O T g s M T Q 5 N 3 0 m c X V v d D s s J n F 1 b 3 Q 7 U 2 V j d G l v b j E v R m F y Y W R h e S A x M C A x M F 8 y K z N f Q S 9 B d X R v U m V t b 3 Z l Z E N v b H V t b n M x L n t D b 2 x 1 b W 4 x N D k 5 L D E 0 O T h 9 J n F 1 b 3 Q 7 L C Z x d W 9 0 O 1 N l Y 3 R p b 2 4 x L 0 Z h c m F k Y X k g M T A g M T B f M i s z X 0 E v Q X V 0 b 1 J l b W 9 2 Z W R D b 2 x 1 b W 5 z M S 5 7 Q 2 9 s d W 1 u M T U w M C w x N D k 5 f S Z x d W 9 0 O y w m c X V v d D t T Z W N 0 a W 9 u M S 9 G Y X J h Z G F 5 I D E w I D E w X z I r M 1 9 B L 0 F 1 d G 9 S Z W 1 v d m V k Q 2 9 s d W 1 u c z E u e 0 N v b H V t b j E 1 M D E s M T U w M H 0 m c X V v d D s s J n F 1 b 3 Q 7 U 2 V j d G l v b j E v R m F y Y W R h e S A x M C A x M F 8 y K z N f Q S 9 B d X R v U m V t b 3 Z l Z E N v b H V t b n M x L n t D b 2 x 1 b W 4 x N T A y L D E 1 M D F 9 J n F 1 b 3 Q 7 L C Z x d W 9 0 O 1 N l Y 3 R p b 2 4 x L 0 Z h c m F k Y X k g M T A g M T B f M i s z X 0 E v Q X V 0 b 1 J l b W 9 2 Z W R D b 2 x 1 b W 5 z M S 5 7 Q 2 9 s d W 1 u M T U w M y w x N T A y f S Z x d W 9 0 O y w m c X V v d D t T Z W N 0 a W 9 u M S 9 G Y X J h Z G F 5 I D E w I D E w X z I r M 1 9 B L 0 F 1 d G 9 S Z W 1 v d m V k Q 2 9 s d W 1 u c z E u e 0 N v b H V t b j E 1 M D Q s M T U w M 3 0 m c X V v d D s s J n F 1 b 3 Q 7 U 2 V j d G l v b j E v R m F y Y W R h e S A x M C A x M F 8 y K z N f Q S 9 B d X R v U m V t b 3 Z l Z E N v b H V t b n M x L n t D b 2 x 1 b W 4 x N T A 1 L D E 1 M D R 9 J n F 1 b 3 Q 7 L C Z x d W 9 0 O 1 N l Y 3 R p b 2 4 x L 0 Z h c m F k Y X k g M T A g M T B f M i s z X 0 E v Q X V 0 b 1 J l b W 9 2 Z W R D b 2 x 1 b W 5 z M S 5 7 Q 2 9 s d W 1 u M T U w N i w x N T A 1 f S Z x d W 9 0 O y w m c X V v d D t T Z W N 0 a W 9 u M S 9 G Y X J h Z G F 5 I D E w I D E w X z I r M 1 9 B L 0 F 1 d G 9 S Z W 1 v d m V k Q 2 9 s d W 1 u c z E u e 0 N v b H V t b j E 1 M D c s M T U w N n 0 m c X V v d D s s J n F 1 b 3 Q 7 U 2 V j d G l v b j E v R m F y Y W R h e S A x M C A x M F 8 y K z N f Q S 9 B d X R v U m V t b 3 Z l Z E N v b H V t b n M x L n t D b 2 x 1 b W 4 x N T A 4 L D E 1 M D d 9 J n F 1 b 3 Q 7 L C Z x d W 9 0 O 1 N l Y 3 R p b 2 4 x L 0 Z h c m F k Y X k g M T A g M T B f M i s z X 0 E v Q X V 0 b 1 J l b W 9 2 Z W R D b 2 x 1 b W 5 z M S 5 7 Q 2 9 s d W 1 u M T U w O S w x N T A 4 f S Z x d W 9 0 O y w m c X V v d D t T Z W N 0 a W 9 u M S 9 G Y X J h Z G F 5 I D E w I D E w X z I r M 1 9 B L 0 F 1 d G 9 S Z W 1 v d m V k Q 2 9 s d W 1 u c z E u e 0 N v b H V t b j E 1 M T A s M T U w O X 0 m c X V v d D s s J n F 1 b 3 Q 7 U 2 V j d G l v b j E v R m F y Y W R h e S A x M C A x M F 8 y K z N f Q S 9 B d X R v U m V t b 3 Z l Z E N v b H V t b n M x L n t D b 2 x 1 b W 4 x N T E x L D E 1 M T B 9 J n F 1 b 3 Q 7 L C Z x d W 9 0 O 1 N l Y 3 R p b 2 4 x L 0 Z h c m F k Y X k g M T A g M T B f M i s z X 0 E v Q X V 0 b 1 J l b W 9 2 Z W R D b 2 x 1 b W 5 z M S 5 7 Q 2 9 s d W 1 u M T U x M i w x N T E x f S Z x d W 9 0 O y w m c X V v d D t T Z W N 0 a W 9 u M S 9 G Y X J h Z G F 5 I D E w I D E w X z I r M 1 9 B L 0 F 1 d G 9 S Z W 1 v d m V k Q 2 9 s d W 1 u c z E u e 0 N v b H V t b j E 1 M T M s M T U x M n 0 m c X V v d D s s J n F 1 b 3 Q 7 U 2 V j d G l v b j E v R m F y Y W R h e S A x M C A x M F 8 y K z N f Q S 9 B d X R v U m V t b 3 Z l Z E N v b H V t b n M x L n t D b 2 x 1 b W 4 x N T E 0 L D E 1 M T N 9 J n F 1 b 3 Q 7 L C Z x d W 9 0 O 1 N l Y 3 R p b 2 4 x L 0 Z h c m F k Y X k g M T A g M T B f M i s z X 0 E v Q X V 0 b 1 J l b W 9 2 Z W R D b 2 x 1 b W 5 z M S 5 7 Q 2 9 s d W 1 u M T U x N S w x N T E 0 f S Z x d W 9 0 O y w m c X V v d D t T Z W N 0 a W 9 u M S 9 G Y X J h Z G F 5 I D E w I D E w X z I r M 1 9 B L 0 F 1 d G 9 S Z W 1 v d m V k Q 2 9 s d W 1 u c z E u e 0 N v b H V t b j E 1 M T Y s M T U x N X 0 m c X V v d D s s J n F 1 b 3 Q 7 U 2 V j d G l v b j E v R m F y Y W R h e S A x M C A x M F 8 y K z N f Q S 9 B d X R v U m V t b 3 Z l Z E N v b H V t b n M x L n t D b 2 x 1 b W 4 x N T E 3 L D E 1 M T Z 9 J n F 1 b 3 Q 7 L C Z x d W 9 0 O 1 N l Y 3 R p b 2 4 x L 0 Z h c m F k Y X k g M T A g M T B f M i s z X 0 E v Q X V 0 b 1 J l b W 9 2 Z W R D b 2 x 1 b W 5 z M S 5 7 Q 2 9 s d W 1 u M T U x O C w x N T E 3 f S Z x d W 9 0 O y w m c X V v d D t T Z W N 0 a W 9 u M S 9 G Y X J h Z G F 5 I D E w I D E w X z I r M 1 9 B L 0 F 1 d G 9 S Z W 1 v d m V k Q 2 9 s d W 1 u c z E u e 0 N v b H V t b j E 1 M T k s M T U x O H 0 m c X V v d D s s J n F 1 b 3 Q 7 U 2 V j d G l v b j E v R m F y Y W R h e S A x M C A x M F 8 y K z N f Q S 9 B d X R v U m V t b 3 Z l Z E N v b H V t b n M x L n t D b 2 x 1 b W 4 x N T I w L D E 1 M T l 9 J n F 1 b 3 Q 7 L C Z x d W 9 0 O 1 N l Y 3 R p b 2 4 x L 0 Z h c m F k Y X k g M T A g M T B f M i s z X 0 E v Q X V 0 b 1 J l b W 9 2 Z W R D b 2 x 1 b W 5 z M S 5 7 Q 2 9 s d W 1 u M T U y M S w x N T I w f S Z x d W 9 0 O y w m c X V v d D t T Z W N 0 a W 9 u M S 9 G Y X J h Z G F 5 I D E w I D E w X z I r M 1 9 B L 0 F 1 d G 9 S Z W 1 v d m V k Q 2 9 s d W 1 u c z E u e 0 N v b H V t b j E 1 M j I s M T U y M X 0 m c X V v d D s s J n F 1 b 3 Q 7 U 2 V j d G l v b j E v R m F y Y W R h e S A x M C A x M F 8 y K z N f Q S 9 B d X R v U m V t b 3 Z l Z E N v b H V t b n M x L n t D b 2 x 1 b W 4 x N T I z L D E 1 M j J 9 J n F 1 b 3 Q 7 L C Z x d W 9 0 O 1 N l Y 3 R p b 2 4 x L 0 Z h c m F k Y X k g M T A g M T B f M i s z X 0 E v Q X V 0 b 1 J l b W 9 2 Z W R D b 2 x 1 b W 5 z M S 5 7 Q 2 9 s d W 1 u M T U y N C w x N T I z f S Z x d W 9 0 O y w m c X V v d D t T Z W N 0 a W 9 u M S 9 G Y X J h Z G F 5 I D E w I D E w X z I r M 1 9 B L 0 F 1 d G 9 S Z W 1 v d m V k Q 2 9 s d W 1 u c z E u e 0 N v b H V t b j E 1 M j U s M T U y N H 0 m c X V v d D s s J n F 1 b 3 Q 7 U 2 V j d G l v b j E v R m F y Y W R h e S A x M C A x M F 8 y K z N f Q S 9 B d X R v U m V t b 3 Z l Z E N v b H V t b n M x L n t D b 2 x 1 b W 4 x N T I 2 L D E 1 M j V 9 J n F 1 b 3 Q 7 L C Z x d W 9 0 O 1 N l Y 3 R p b 2 4 x L 0 Z h c m F k Y X k g M T A g M T B f M i s z X 0 E v Q X V 0 b 1 J l b W 9 2 Z W R D b 2 x 1 b W 5 z M S 5 7 Q 2 9 s d W 1 u M T U y N y w x N T I 2 f S Z x d W 9 0 O y w m c X V v d D t T Z W N 0 a W 9 u M S 9 G Y X J h Z G F 5 I D E w I D E w X z I r M 1 9 B L 0 F 1 d G 9 S Z W 1 v d m V k Q 2 9 s d W 1 u c z E u e 0 N v b H V t b j E 1 M j g s M T U y N 3 0 m c X V v d D s s J n F 1 b 3 Q 7 U 2 V j d G l v b j E v R m F y Y W R h e S A x M C A x M F 8 y K z N f Q S 9 B d X R v U m V t b 3 Z l Z E N v b H V t b n M x L n t D b 2 x 1 b W 4 x N T I 5 L D E 1 M j h 9 J n F 1 b 3 Q 7 L C Z x d W 9 0 O 1 N l Y 3 R p b 2 4 x L 0 Z h c m F k Y X k g M T A g M T B f M i s z X 0 E v Q X V 0 b 1 J l b W 9 2 Z W R D b 2 x 1 b W 5 z M S 5 7 Q 2 9 s d W 1 u M T U z M C w x N T I 5 f S Z x d W 9 0 O y w m c X V v d D t T Z W N 0 a W 9 u M S 9 G Y X J h Z G F 5 I D E w I D E w X z I r M 1 9 B L 0 F 1 d G 9 S Z W 1 v d m V k Q 2 9 s d W 1 u c z E u e 0 N v b H V t b j E 1 M z E s M T U z M H 0 m c X V v d D s s J n F 1 b 3 Q 7 U 2 V j d G l v b j E v R m F y Y W R h e S A x M C A x M F 8 y K z N f Q S 9 B d X R v U m V t b 3 Z l Z E N v b H V t b n M x L n t D b 2 x 1 b W 4 x N T M y L D E 1 M z F 9 J n F 1 b 3 Q 7 L C Z x d W 9 0 O 1 N l Y 3 R p b 2 4 x L 0 Z h c m F k Y X k g M T A g M T B f M i s z X 0 E v Q X V 0 b 1 J l b W 9 2 Z W R D b 2 x 1 b W 5 z M S 5 7 Q 2 9 s d W 1 u M T U z M y w x N T M y f S Z x d W 9 0 O y w m c X V v d D t T Z W N 0 a W 9 u M S 9 G Y X J h Z G F 5 I D E w I D E w X z I r M 1 9 B L 0 F 1 d G 9 S Z W 1 v d m V k Q 2 9 s d W 1 u c z E u e 0 N v b H V t b j E 1 M z Q s M T U z M 3 0 m c X V v d D s s J n F 1 b 3 Q 7 U 2 V j d G l v b j E v R m F y Y W R h e S A x M C A x M F 8 y K z N f Q S 9 B d X R v U m V t b 3 Z l Z E N v b H V t b n M x L n t D b 2 x 1 b W 4 x N T M 1 L D E 1 M z R 9 J n F 1 b 3 Q 7 L C Z x d W 9 0 O 1 N l Y 3 R p b 2 4 x L 0 Z h c m F k Y X k g M T A g M T B f M i s z X 0 E v Q X V 0 b 1 J l b W 9 2 Z W R D b 2 x 1 b W 5 z M S 5 7 Q 2 9 s d W 1 u M T U z N i w x N T M 1 f S Z x d W 9 0 O y w m c X V v d D t T Z W N 0 a W 9 u M S 9 G Y X J h Z G F 5 I D E w I D E w X z I r M 1 9 B L 0 F 1 d G 9 S Z W 1 v d m V k Q 2 9 s d W 1 u c z E u e 0 N v b H V t b j E 1 M z c s M T U z N n 0 m c X V v d D s s J n F 1 b 3 Q 7 U 2 V j d G l v b j E v R m F y Y W R h e S A x M C A x M F 8 y K z N f Q S 9 B d X R v U m V t b 3 Z l Z E N v b H V t b n M x L n t D b 2 x 1 b W 4 x N T M 4 L D E 1 M z d 9 J n F 1 b 3 Q 7 L C Z x d W 9 0 O 1 N l Y 3 R p b 2 4 x L 0 Z h c m F k Y X k g M T A g M T B f M i s z X 0 E v Q X V 0 b 1 J l b W 9 2 Z W R D b 2 x 1 b W 5 z M S 5 7 Q 2 9 s d W 1 u M T U z O S w x N T M 4 f S Z x d W 9 0 O y w m c X V v d D t T Z W N 0 a W 9 u M S 9 G Y X J h Z G F 5 I D E w I D E w X z I r M 1 9 B L 0 F 1 d G 9 S Z W 1 v d m V k Q 2 9 s d W 1 u c z E u e 0 N v b H V t b j E 1 N D A s M T U z O X 0 m c X V v d D s s J n F 1 b 3 Q 7 U 2 V j d G l v b j E v R m F y Y W R h e S A x M C A x M F 8 y K z N f Q S 9 B d X R v U m V t b 3 Z l Z E N v b H V t b n M x L n t D b 2 x 1 b W 4 x N T Q x L D E 1 N D B 9 J n F 1 b 3 Q 7 L C Z x d W 9 0 O 1 N l Y 3 R p b 2 4 x L 0 Z h c m F k Y X k g M T A g M T B f M i s z X 0 E v Q X V 0 b 1 J l b W 9 2 Z W R D b 2 x 1 b W 5 z M S 5 7 Q 2 9 s d W 1 u M T U 0 M i w x N T Q x f S Z x d W 9 0 O y w m c X V v d D t T Z W N 0 a W 9 u M S 9 G Y X J h Z G F 5 I D E w I D E w X z I r M 1 9 B L 0 F 1 d G 9 S Z W 1 v d m V k Q 2 9 s d W 1 u c z E u e 0 N v b H V t b j E 1 N D M s M T U 0 M n 0 m c X V v d D s s J n F 1 b 3 Q 7 U 2 V j d G l v b j E v R m F y Y W R h e S A x M C A x M F 8 y K z N f Q S 9 B d X R v U m V t b 3 Z l Z E N v b H V t b n M x L n t D b 2 x 1 b W 4 x N T Q 0 L D E 1 N D N 9 J n F 1 b 3 Q 7 L C Z x d W 9 0 O 1 N l Y 3 R p b 2 4 x L 0 Z h c m F k Y X k g M T A g M T B f M i s z X 0 E v Q X V 0 b 1 J l b W 9 2 Z W R D b 2 x 1 b W 5 z M S 5 7 Q 2 9 s d W 1 u M T U 0 N S w x N T Q 0 f S Z x d W 9 0 O y w m c X V v d D t T Z W N 0 a W 9 u M S 9 G Y X J h Z G F 5 I D E w I D E w X z I r M 1 9 B L 0 F 1 d G 9 S Z W 1 v d m V k Q 2 9 s d W 1 u c z E u e 0 N v b H V t b j E 1 N D Y s M T U 0 N X 0 m c X V v d D s s J n F 1 b 3 Q 7 U 2 V j d G l v b j E v R m F y Y W R h e S A x M C A x M F 8 y K z N f Q S 9 B d X R v U m V t b 3 Z l Z E N v b H V t b n M x L n t D b 2 x 1 b W 4 x N T Q 3 L D E 1 N D Z 9 J n F 1 b 3 Q 7 L C Z x d W 9 0 O 1 N l Y 3 R p b 2 4 x L 0 Z h c m F k Y X k g M T A g M T B f M i s z X 0 E v Q X V 0 b 1 J l b W 9 2 Z W R D b 2 x 1 b W 5 z M S 5 7 Q 2 9 s d W 1 u M T U 0 O C w x N T Q 3 f S Z x d W 9 0 O y w m c X V v d D t T Z W N 0 a W 9 u M S 9 G Y X J h Z G F 5 I D E w I D E w X z I r M 1 9 B L 0 F 1 d G 9 S Z W 1 v d m V k Q 2 9 s d W 1 u c z E u e 0 N v b H V t b j E 1 N D k s M T U 0 O H 0 m c X V v d D s s J n F 1 b 3 Q 7 U 2 V j d G l v b j E v R m F y Y W R h e S A x M C A x M F 8 y K z N f Q S 9 B d X R v U m V t b 3 Z l Z E N v b H V t b n M x L n t D b 2 x 1 b W 4 x N T U w L D E 1 N D l 9 J n F 1 b 3 Q 7 L C Z x d W 9 0 O 1 N l Y 3 R p b 2 4 x L 0 Z h c m F k Y X k g M T A g M T B f M i s z X 0 E v Q X V 0 b 1 J l b W 9 2 Z W R D b 2 x 1 b W 5 z M S 5 7 Q 2 9 s d W 1 u M T U 1 M S w x N T U w f S Z x d W 9 0 O y w m c X V v d D t T Z W N 0 a W 9 u M S 9 G Y X J h Z G F 5 I D E w I D E w X z I r M 1 9 B L 0 F 1 d G 9 S Z W 1 v d m V k Q 2 9 s d W 1 u c z E u e 0 N v b H V t b j E 1 N T I s M T U 1 M X 0 m c X V v d D s s J n F 1 b 3 Q 7 U 2 V j d G l v b j E v R m F y Y W R h e S A x M C A x M F 8 y K z N f Q S 9 B d X R v U m V t b 3 Z l Z E N v b H V t b n M x L n t D b 2 x 1 b W 4 x N T U z L D E 1 N T J 9 J n F 1 b 3 Q 7 L C Z x d W 9 0 O 1 N l Y 3 R p b 2 4 x L 0 Z h c m F k Y X k g M T A g M T B f M i s z X 0 E v Q X V 0 b 1 J l b W 9 2 Z W R D b 2 x 1 b W 5 z M S 5 7 Q 2 9 s d W 1 u M T U 1 N C w x N T U z f S Z x d W 9 0 O y w m c X V v d D t T Z W N 0 a W 9 u M S 9 G Y X J h Z G F 5 I D E w I D E w X z I r M 1 9 B L 0 F 1 d G 9 S Z W 1 v d m V k Q 2 9 s d W 1 u c z E u e 0 N v b H V t b j E 1 N T U s M T U 1 N H 0 m c X V v d D s s J n F 1 b 3 Q 7 U 2 V j d G l v b j E v R m F y Y W R h e S A x M C A x M F 8 y K z N f Q S 9 B d X R v U m V t b 3 Z l Z E N v b H V t b n M x L n t D b 2 x 1 b W 4 x N T U 2 L D E 1 N T V 9 J n F 1 b 3 Q 7 L C Z x d W 9 0 O 1 N l Y 3 R p b 2 4 x L 0 Z h c m F k Y X k g M T A g M T B f M i s z X 0 E v Q X V 0 b 1 J l b W 9 2 Z W R D b 2 x 1 b W 5 z M S 5 7 Q 2 9 s d W 1 u M T U 1 N y w x N T U 2 f S Z x d W 9 0 O y w m c X V v d D t T Z W N 0 a W 9 u M S 9 G Y X J h Z G F 5 I D E w I D E w X z I r M 1 9 B L 0 F 1 d G 9 S Z W 1 v d m V k Q 2 9 s d W 1 u c z E u e 0 N v b H V t b j E 1 N T g s M T U 1 N 3 0 m c X V v d D s s J n F 1 b 3 Q 7 U 2 V j d G l v b j E v R m F y Y W R h e S A x M C A x M F 8 y K z N f Q S 9 B d X R v U m V t b 3 Z l Z E N v b H V t b n M x L n t D b 2 x 1 b W 4 x N T U 5 L D E 1 N T h 9 J n F 1 b 3 Q 7 L C Z x d W 9 0 O 1 N l Y 3 R p b 2 4 x L 0 Z h c m F k Y X k g M T A g M T B f M i s z X 0 E v Q X V 0 b 1 J l b W 9 2 Z W R D b 2 x 1 b W 5 z M S 5 7 Q 2 9 s d W 1 u M T U 2 M C w x N T U 5 f S Z x d W 9 0 O y w m c X V v d D t T Z W N 0 a W 9 u M S 9 G Y X J h Z G F 5 I D E w I D E w X z I r M 1 9 B L 0 F 1 d G 9 S Z W 1 v d m V k Q 2 9 s d W 1 u c z E u e 0 N v b H V t b j E 1 N j E s M T U 2 M H 0 m c X V v d D s s J n F 1 b 3 Q 7 U 2 V j d G l v b j E v R m F y Y W R h e S A x M C A x M F 8 y K z N f Q S 9 B d X R v U m V t b 3 Z l Z E N v b H V t b n M x L n t D b 2 x 1 b W 4 x N T Y y L D E 1 N j F 9 J n F 1 b 3 Q 7 L C Z x d W 9 0 O 1 N l Y 3 R p b 2 4 x L 0 Z h c m F k Y X k g M T A g M T B f M i s z X 0 E v Q X V 0 b 1 J l b W 9 2 Z W R D b 2 x 1 b W 5 z M S 5 7 Q 2 9 s d W 1 u M T U 2 M y w x N T Y y f S Z x d W 9 0 O y w m c X V v d D t T Z W N 0 a W 9 u M S 9 G Y X J h Z G F 5 I D E w I D E w X z I r M 1 9 B L 0 F 1 d G 9 S Z W 1 v d m V k Q 2 9 s d W 1 u c z E u e 0 N v b H V t b j E 1 N j Q s M T U 2 M 3 0 m c X V v d D s s J n F 1 b 3 Q 7 U 2 V j d G l v b j E v R m F y Y W R h e S A x M C A x M F 8 y K z N f Q S 9 B d X R v U m V t b 3 Z l Z E N v b H V t b n M x L n t D b 2 x 1 b W 4 x N T Y 1 L D E 1 N j R 9 J n F 1 b 3 Q 7 L C Z x d W 9 0 O 1 N l Y 3 R p b 2 4 x L 0 Z h c m F k Y X k g M T A g M T B f M i s z X 0 E v Q X V 0 b 1 J l b W 9 2 Z W R D b 2 x 1 b W 5 z M S 5 7 Q 2 9 s d W 1 u M T U 2 N i w x N T Y 1 f S Z x d W 9 0 O y w m c X V v d D t T Z W N 0 a W 9 u M S 9 G Y X J h Z G F 5 I D E w I D E w X z I r M 1 9 B L 0 F 1 d G 9 S Z W 1 v d m V k Q 2 9 s d W 1 u c z E u e 0 N v b H V t b j E 1 N j c s M T U 2 N n 0 m c X V v d D s s J n F 1 b 3 Q 7 U 2 V j d G l v b j E v R m F y Y W R h e S A x M C A x M F 8 y K z N f Q S 9 B d X R v U m V t b 3 Z l Z E N v b H V t b n M x L n t D b 2 x 1 b W 4 x N T Y 4 L D E 1 N j d 9 J n F 1 b 3 Q 7 L C Z x d W 9 0 O 1 N l Y 3 R p b 2 4 x L 0 Z h c m F k Y X k g M T A g M T B f M i s z X 0 E v Q X V 0 b 1 J l b W 9 2 Z W R D b 2 x 1 b W 5 z M S 5 7 Q 2 9 s d W 1 u M T U 2 O S w x N T Y 4 f S Z x d W 9 0 O y w m c X V v d D t T Z W N 0 a W 9 u M S 9 G Y X J h Z G F 5 I D E w I D E w X z I r M 1 9 B L 0 F 1 d G 9 S Z W 1 v d m V k Q 2 9 s d W 1 u c z E u e 0 N v b H V t b j E 1 N z A s M T U 2 O X 0 m c X V v d D s s J n F 1 b 3 Q 7 U 2 V j d G l v b j E v R m F y Y W R h e S A x M C A x M F 8 y K z N f Q S 9 B d X R v U m V t b 3 Z l Z E N v b H V t b n M x L n t D b 2 x 1 b W 4 x N T c x L D E 1 N z B 9 J n F 1 b 3 Q 7 L C Z x d W 9 0 O 1 N l Y 3 R p b 2 4 x L 0 Z h c m F k Y X k g M T A g M T B f M i s z X 0 E v Q X V 0 b 1 J l b W 9 2 Z W R D b 2 x 1 b W 5 z M S 5 7 Q 2 9 s d W 1 u M T U 3 M i w x N T c x f S Z x d W 9 0 O y w m c X V v d D t T Z W N 0 a W 9 u M S 9 G Y X J h Z G F 5 I D E w I D E w X z I r M 1 9 B L 0 F 1 d G 9 S Z W 1 v d m V k Q 2 9 s d W 1 u c z E u e 0 N v b H V t b j E 1 N z M s M T U 3 M n 0 m c X V v d D s s J n F 1 b 3 Q 7 U 2 V j d G l v b j E v R m F y Y W R h e S A x M C A x M F 8 y K z N f Q S 9 B d X R v U m V t b 3 Z l Z E N v b H V t b n M x L n t D b 2 x 1 b W 4 x N T c 0 L D E 1 N z N 9 J n F 1 b 3 Q 7 L C Z x d W 9 0 O 1 N l Y 3 R p b 2 4 x L 0 Z h c m F k Y X k g M T A g M T B f M i s z X 0 E v Q X V 0 b 1 J l b W 9 2 Z W R D b 2 x 1 b W 5 z M S 5 7 Q 2 9 s d W 1 u M T U 3 N S w x N T c 0 f S Z x d W 9 0 O y w m c X V v d D t T Z W N 0 a W 9 u M S 9 G Y X J h Z G F 5 I D E w I D E w X z I r M 1 9 B L 0 F 1 d G 9 S Z W 1 v d m V k Q 2 9 s d W 1 u c z E u e 0 N v b H V t b j E 1 N z Y s M T U 3 N X 0 m c X V v d D s s J n F 1 b 3 Q 7 U 2 V j d G l v b j E v R m F y Y W R h e S A x M C A x M F 8 y K z N f Q S 9 B d X R v U m V t b 3 Z l Z E N v b H V t b n M x L n t D b 2 x 1 b W 4 x N T c 3 L D E 1 N z Z 9 J n F 1 b 3 Q 7 L C Z x d W 9 0 O 1 N l Y 3 R p b 2 4 x L 0 Z h c m F k Y X k g M T A g M T B f M i s z X 0 E v Q X V 0 b 1 J l b W 9 2 Z W R D b 2 x 1 b W 5 z M S 5 7 Q 2 9 s d W 1 u M T U 3 O C w x N T c 3 f S Z x d W 9 0 O y w m c X V v d D t T Z W N 0 a W 9 u M S 9 G Y X J h Z G F 5 I D E w I D E w X z I r M 1 9 B L 0 F 1 d G 9 S Z W 1 v d m V k Q 2 9 s d W 1 u c z E u e 0 N v b H V t b j E 1 N z k s M T U 3 O H 0 m c X V v d D s s J n F 1 b 3 Q 7 U 2 V j d G l v b j E v R m F y Y W R h e S A x M C A x M F 8 y K z N f Q S 9 B d X R v U m V t b 3 Z l Z E N v b H V t b n M x L n t D b 2 x 1 b W 4 x N T g w L D E 1 N z l 9 J n F 1 b 3 Q 7 L C Z x d W 9 0 O 1 N l Y 3 R p b 2 4 x L 0 Z h c m F k Y X k g M T A g M T B f M i s z X 0 E v Q X V 0 b 1 J l b W 9 2 Z W R D b 2 x 1 b W 5 z M S 5 7 Q 2 9 s d W 1 u M T U 4 M S w x N T g w f S Z x d W 9 0 O y w m c X V v d D t T Z W N 0 a W 9 u M S 9 G Y X J h Z G F 5 I D E w I D E w X z I r M 1 9 B L 0 F 1 d G 9 S Z W 1 v d m V k Q 2 9 s d W 1 u c z E u e 0 N v b H V t b j E 1 O D I s M T U 4 M X 0 m c X V v d D s s J n F 1 b 3 Q 7 U 2 V j d G l v b j E v R m F y Y W R h e S A x M C A x M F 8 y K z N f Q S 9 B d X R v U m V t b 3 Z l Z E N v b H V t b n M x L n t D b 2 x 1 b W 4 x N T g z L D E 1 O D J 9 J n F 1 b 3 Q 7 L C Z x d W 9 0 O 1 N l Y 3 R p b 2 4 x L 0 Z h c m F k Y X k g M T A g M T B f M i s z X 0 E v Q X V 0 b 1 J l b W 9 2 Z W R D b 2 x 1 b W 5 z M S 5 7 Q 2 9 s d W 1 u M T U 4 N C w x N T g z f S Z x d W 9 0 O y w m c X V v d D t T Z W N 0 a W 9 u M S 9 G Y X J h Z G F 5 I D E w I D E w X z I r M 1 9 B L 0 F 1 d G 9 S Z W 1 v d m V k Q 2 9 s d W 1 u c z E u e 0 N v b H V t b j E 1 O D U s M T U 4 N H 0 m c X V v d D s s J n F 1 b 3 Q 7 U 2 V j d G l v b j E v R m F y Y W R h e S A x M C A x M F 8 y K z N f Q S 9 B d X R v U m V t b 3 Z l Z E N v b H V t b n M x L n t D b 2 x 1 b W 4 x N T g 2 L D E 1 O D V 9 J n F 1 b 3 Q 7 L C Z x d W 9 0 O 1 N l Y 3 R p b 2 4 x L 0 Z h c m F k Y X k g M T A g M T B f M i s z X 0 E v Q X V 0 b 1 J l b W 9 2 Z W R D b 2 x 1 b W 5 z M S 5 7 Q 2 9 s d W 1 u M T U 4 N y w x N T g 2 f S Z x d W 9 0 O y w m c X V v d D t T Z W N 0 a W 9 u M S 9 G Y X J h Z G F 5 I D E w I D E w X z I r M 1 9 B L 0 F 1 d G 9 S Z W 1 v d m V k Q 2 9 s d W 1 u c z E u e 0 N v b H V t b j E 1 O D g s M T U 4 N 3 0 m c X V v d D s s J n F 1 b 3 Q 7 U 2 V j d G l v b j E v R m F y Y W R h e S A x M C A x M F 8 y K z N f Q S 9 B d X R v U m V t b 3 Z l Z E N v b H V t b n M x L n t D b 2 x 1 b W 4 x N T g 5 L D E 1 O D h 9 J n F 1 b 3 Q 7 L C Z x d W 9 0 O 1 N l Y 3 R p b 2 4 x L 0 Z h c m F k Y X k g M T A g M T B f M i s z X 0 E v Q X V 0 b 1 J l b W 9 2 Z W R D b 2 x 1 b W 5 z M S 5 7 Q 2 9 s d W 1 u M T U 5 M C w x N T g 5 f S Z x d W 9 0 O y w m c X V v d D t T Z W N 0 a W 9 u M S 9 G Y X J h Z G F 5 I D E w I D E w X z I r M 1 9 B L 0 F 1 d G 9 S Z W 1 v d m V k Q 2 9 s d W 1 u c z E u e 0 N v b H V t b j E 1 O T E s M T U 5 M H 0 m c X V v d D s s J n F 1 b 3 Q 7 U 2 V j d G l v b j E v R m F y Y W R h e S A x M C A x M F 8 y K z N f Q S 9 B d X R v U m V t b 3 Z l Z E N v b H V t b n M x L n t D b 2 x 1 b W 4 x N T k y L D E 1 O T F 9 J n F 1 b 3 Q 7 L C Z x d W 9 0 O 1 N l Y 3 R p b 2 4 x L 0 Z h c m F k Y X k g M T A g M T B f M i s z X 0 E v Q X V 0 b 1 J l b W 9 2 Z W R D b 2 x 1 b W 5 z M S 5 7 Q 2 9 s d W 1 u M T U 5 M y w x N T k y f S Z x d W 9 0 O y w m c X V v d D t T Z W N 0 a W 9 u M S 9 G Y X J h Z G F 5 I D E w I D E w X z I r M 1 9 B L 0 F 1 d G 9 S Z W 1 v d m V k Q 2 9 s d W 1 u c z E u e 0 N v b H V t b j E 1 O T Q s M T U 5 M 3 0 m c X V v d D s s J n F 1 b 3 Q 7 U 2 V j d G l v b j E v R m F y Y W R h e S A x M C A x M F 8 y K z N f Q S 9 B d X R v U m V t b 3 Z l Z E N v b H V t b n M x L n t D b 2 x 1 b W 4 x N T k 1 L D E 1 O T R 9 J n F 1 b 3 Q 7 L C Z x d W 9 0 O 1 N l Y 3 R p b 2 4 x L 0 Z h c m F k Y X k g M T A g M T B f M i s z X 0 E v Q X V 0 b 1 J l b W 9 2 Z W R D b 2 x 1 b W 5 z M S 5 7 Q 2 9 s d W 1 u M T U 5 N i w x N T k 1 f S Z x d W 9 0 O y w m c X V v d D t T Z W N 0 a W 9 u M S 9 G Y X J h Z G F 5 I D E w I D E w X z I r M 1 9 B L 0 F 1 d G 9 S Z W 1 v d m V k Q 2 9 s d W 1 u c z E u e 0 N v b H V t b j E 1 O T c s M T U 5 N n 0 m c X V v d D s s J n F 1 b 3 Q 7 U 2 V j d G l v b j E v R m F y Y W R h e S A x M C A x M F 8 y K z N f Q S 9 B d X R v U m V t b 3 Z l Z E N v b H V t b n M x L n t D b 2 x 1 b W 4 x N T k 4 L D E 1 O T d 9 J n F 1 b 3 Q 7 L C Z x d W 9 0 O 1 N l Y 3 R p b 2 4 x L 0 Z h c m F k Y X k g M T A g M T B f M i s z X 0 E v Q X V 0 b 1 J l b W 9 2 Z W R D b 2 x 1 b W 5 z M S 5 7 Q 2 9 s d W 1 u M T U 5 O S w x N T k 4 f S Z x d W 9 0 O y w m c X V v d D t T Z W N 0 a W 9 u M S 9 G Y X J h Z G F 5 I D E w I D E w X z I r M 1 9 B L 0 F 1 d G 9 S Z W 1 v d m V k Q 2 9 s d W 1 u c z E u e 0 N v b H V t b j E 2 M D A s M T U 5 O X 0 m c X V v d D s s J n F 1 b 3 Q 7 U 2 V j d G l v b j E v R m F y Y W R h e S A x M C A x M F 8 y K z N f Q S 9 B d X R v U m V t b 3 Z l Z E N v b H V t b n M x L n t D b 2 x 1 b W 4 x N j A x L D E 2 M D B 9 J n F 1 b 3 Q 7 L C Z x d W 9 0 O 1 N l Y 3 R p b 2 4 x L 0 Z h c m F k Y X k g M T A g M T B f M i s z X 0 E v Q X V 0 b 1 J l b W 9 2 Z W R D b 2 x 1 b W 5 z M S 5 7 Q 2 9 s d W 1 u M T Y w M i w x N j A x f S Z x d W 9 0 O y w m c X V v d D t T Z W N 0 a W 9 u M S 9 G Y X J h Z G F 5 I D E w I D E w X z I r M 1 9 B L 0 F 1 d G 9 S Z W 1 v d m V k Q 2 9 s d W 1 u c z E u e 0 N v b H V t b j E 2 M D M s M T Y w M n 0 m c X V v d D s s J n F 1 b 3 Q 7 U 2 V j d G l v b j E v R m F y Y W R h e S A x M C A x M F 8 y K z N f Q S 9 B d X R v U m V t b 3 Z l Z E N v b H V t b n M x L n t D b 2 x 1 b W 4 x N j A 0 L D E 2 M D N 9 J n F 1 b 3 Q 7 L C Z x d W 9 0 O 1 N l Y 3 R p b 2 4 x L 0 Z h c m F k Y X k g M T A g M T B f M i s z X 0 E v Q X V 0 b 1 J l b W 9 2 Z W R D b 2 x 1 b W 5 z M S 5 7 Q 2 9 s d W 1 u M T Y w N S w x N j A 0 f S Z x d W 9 0 O y w m c X V v d D t T Z W N 0 a W 9 u M S 9 G Y X J h Z G F 5 I D E w I D E w X z I r M 1 9 B L 0 F 1 d G 9 S Z W 1 v d m V k Q 2 9 s d W 1 u c z E u e 0 N v b H V t b j E 2 M D Y s M T Y w N X 0 m c X V v d D s s J n F 1 b 3 Q 7 U 2 V j d G l v b j E v R m F y Y W R h e S A x M C A x M F 8 y K z N f Q S 9 B d X R v U m V t b 3 Z l Z E N v b H V t b n M x L n t D b 2 x 1 b W 4 x N j A 3 L D E 2 M D Z 9 J n F 1 b 3 Q 7 L C Z x d W 9 0 O 1 N l Y 3 R p b 2 4 x L 0 Z h c m F k Y X k g M T A g M T B f M i s z X 0 E v Q X V 0 b 1 J l b W 9 2 Z W R D b 2 x 1 b W 5 z M S 5 7 Q 2 9 s d W 1 u M T Y w O C w x N j A 3 f S Z x d W 9 0 O y w m c X V v d D t T Z W N 0 a W 9 u M S 9 G Y X J h Z G F 5 I D E w I D E w X z I r M 1 9 B L 0 F 1 d G 9 S Z W 1 v d m V k Q 2 9 s d W 1 u c z E u e 0 N v b H V t b j E 2 M D k s M T Y w O H 0 m c X V v d D s s J n F 1 b 3 Q 7 U 2 V j d G l v b j E v R m F y Y W R h e S A x M C A x M F 8 y K z N f Q S 9 B d X R v U m V t b 3 Z l Z E N v b H V t b n M x L n t D b 2 x 1 b W 4 x N j E w L D E 2 M D l 9 J n F 1 b 3 Q 7 L C Z x d W 9 0 O 1 N l Y 3 R p b 2 4 x L 0 Z h c m F k Y X k g M T A g M T B f M i s z X 0 E v Q X V 0 b 1 J l b W 9 2 Z W R D b 2 x 1 b W 5 z M S 5 7 Q 2 9 s d W 1 u M T Y x M S w x N j E w f S Z x d W 9 0 O y w m c X V v d D t T Z W N 0 a W 9 u M S 9 G Y X J h Z G F 5 I D E w I D E w X z I r M 1 9 B L 0 F 1 d G 9 S Z W 1 v d m V k Q 2 9 s d W 1 u c z E u e 0 N v b H V t b j E 2 M T I s M T Y x M X 0 m c X V v d D s s J n F 1 b 3 Q 7 U 2 V j d G l v b j E v R m F y Y W R h e S A x M C A x M F 8 y K z N f Q S 9 B d X R v U m V t b 3 Z l Z E N v b H V t b n M x L n t D b 2 x 1 b W 4 x N j E z L D E 2 M T J 9 J n F 1 b 3 Q 7 L C Z x d W 9 0 O 1 N l Y 3 R p b 2 4 x L 0 Z h c m F k Y X k g M T A g M T B f M i s z X 0 E v Q X V 0 b 1 J l b W 9 2 Z W R D b 2 x 1 b W 5 z M S 5 7 Q 2 9 s d W 1 u M T Y x N C w x N j E z f S Z x d W 9 0 O y w m c X V v d D t T Z W N 0 a W 9 u M S 9 G Y X J h Z G F 5 I D E w I D E w X z I r M 1 9 B L 0 F 1 d G 9 S Z W 1 v d m V k Q 2 9 s d W 1 u c z E u e 0 N v b H V t b j E 2 M T U s M T Y x N H 0 m c X V v d D s s J n F 1 b 3 Q 7 U 2 V j d G l v b j E v R m F y Y W R h e S A x M C A x M F 8 y K z N f Q S 9 B d X R v U m V t b 3 Z l Z E N v b H V t b n M x L n t D b 2 x 1 b W 4 x N j E 2 L D E 2 M T V 9 J n F 1 b 3 Q 7 L C Z x d W 9 0 O 1 N l Y 3 R p b 2 4 x L 0 Z h c m F k Y X k g M T A g M T B f M i s z X 0 E v Q X V 0 b 1 J l b W 9 2 Z W R D b 2 x 1 b W 5 z M S 5 7 Q 2 9 s d W 1 u M T Y x N y w x N j E 2 f S Z x d W 9 0 O y w m c X V v d D t T Z W N 0 a W 9 u M S 9 G Y X J h Z G F 5 I D E w I D E w X z I r M 1 9 B L 0 F 1 d G 9 S Z W 1 v d m V k Q 2 9 s d W 1 u c z E u e 0 N v b H V t b j E 2 M T g s M T Y x N 3 0 m c X V v d D s s J n F 1 b 3 Q 7 U 2 V j d G l v b j E v R m F y Y W R h e S A x M C A x M F 8 y K z N f Q S 9 B d X R v U m V t b 3 Z l Z E N v b H V t b n M x L n t D b 2 x 1 b W 4 x N j E 5 L D E 2 M T h 9 J n F 1 b 3 Q 7 L C Z x d W 9 0 O 1 N l Y 3 R p b 2 4 x L 0 Z h c m F k Y X k g M T A g M T B f M i s z X 0 E v Q X V 0 b 1 J l b W 9 2 Z W R D b 2 x 1 b W 5 z M S 5 7 Q 2 9 s d W 1 u M T Y y M C w x N j E 5 f S Z x d W 9 0 O y w m c X V v d D t T Z W N 0 a W 9 u M S 9 G Y X J h Z G F 5 I D E w I D E w X z I r M 1 9 B L 0 F 1 d G 9 S Z W 1 v d m V k Q 2 9 s d W 1 u c z E u e 0 N v b H V t b j E 2 M j E s M T Y y M H 0 m c X V v d D s s J n F 1 b 3 Q 7 U 2 V j d G l v b j E v R m F y Y W R h e S A x M C A x M F 8 y K z N f Q S 9 B d X R v U m V t b 3 Z l Z E N v b H V t b n M x L n t D b 2 x 1 b W 4 x N j I y L D E 2 M j F 9 J n F 1 b 3 Q 7 L C Z x d W 9 0 O 1 N l Y 3 R p b 2 4 x L 0 Z h c m F k Y X k g M T A g M T B f M i s z X 0 E v Q X V 0 b 1 J l b W 9 2 Z W R D b 2 x 1 b W 5 z M S 5 7 Q 2 9 s d W 1 u M T Y y M y w x N j I y f S Z x d W 9 0 O y w m c X V v d D t T Z W N 0 a W 9 u M S 9 G Y X J h Z G F 5 I D E w I D E w X z I r M 1 9 B L 0 F 1 d G 9 S Z W 1 v d m V k Q 2 9 s d W 1 u c z E u e 0 N v b H V t b j E 2 M j Q s M T Y y M 3 0 m c X V v d D s s J n F 1 b 3 Q 7 U 2 V j d G l v b j E v R m F y Y W R h e S A x M C A x M F 8 y K z N f Q S 9 B d X R v U m V t b 3 Z l Z E N v b H V t b n M x L n t D b 2 x 1 b W 4 x N j I 1 L D E 2 M j R 9 J n F 1 b 3 Q 7 L C Z x d W 9 0 O 1 N l Y 3 R p b 2 4 x L 0 Z h c m F k Y X k g M T A g M T B f M i s z X 0 E v Q X V 0 b 1 J l b W 9 2 Z W R D b 2 x 1 b W 5 z M S 5 7 Q 2 9 s d W 1 u M T Y y N i w x N j I 1 f S Z x d W 9 0 O y w m c X V v d D t T Z W N 0 a W 9 u M S 9 G Y X J h Z G F 5 I D E w I D E w X z I r M 1 9 B L 0 F 1 d G 9 S Z W 1 v d m V k Q 2 9 s d W 1 u c z E u e 0 N v b H V t b j E 2 M j c s M T Y y N n 0 m c X V v d D s s J n F 1 b 3 Q 7 U 2 V j d G l v b j E v R m F y Y W R h e S A x M C A x M F 8 y K z N f Q S 9 B d X R v U m V t b 3 Z l Z E N v b H V t b n M x L n t D b 2 x 1 b W 4 x N j I 4 L D E 2 M j d 9 J n F 1 b 3 Q 7 L C Z x d W 9 0 O 1 N l Y 3 R p b 2 4 x L 0 Z h c m F k Y X k g M T A g M T B f M i s z X 0 E v Q X V 0 b 1 J l b W 9 2 Z W R D b 2 x 1 b W 5 z M S 5 7 Q 2 9 s d W 1 u M T Y y O S w x N j I 4 f S Z x d W 9 0 O y w m c X V v d D t T Z W N 0 a W 9 u M S 9 G Y X J h Z G F 5 I D E w I D E w X z I r M 1 9 B L 0 F 1 d G 9 S Z W 1 v d m V k Q 2 9 s d W 1 u c z E u e 0 N v b H V t b j E 2 M z A s M T Y y O X 0 m c X V v d D s s J n F 1 b 3 Q 7 U 2 V j d G l v b j E v R m F y Y W R h e S A x M C A x M F 8 y K z N f Q S 9 B d X R v U m V t b 3 Z l Z E N v b H V t b n M x L n t D b 2 x 1 b W 4 x N j M x L D E 2 M z B 9 J n F 1 b 3 Q 7 L C Z x d W 9 0 O 1 N l Y 3 R p b 2 4 x L 0 Z h c m F k Y X k g M T A g M T B f M i s z X 0 E v Q X V 0 b 1 J l b W 9 2 Z W R D b 2 x 1 b W 5 z M S 5 7 Q 2 9 s d W 1 u M T Y z M i w x N j M x f S Z x d W 9 0 O y w m c X V v d D t T Z W N 0 a W 9 u M S 9 G Y X J h Z G F 5 I D E w I D E w X z I r M 1 9 B L 0 F 1 d G 9 S Z W 1 v d m V k Q 2 9 s d W 1 u c z E u e 0 N v b H V t b j E 2 M z M s M T Y z M n 0 m c X V v d D s s J n F 1 b 3 Q 7 U 2 V j d G l v b j E v R m F y Y W R h e S A x M C A x M F 8 y K z N f Q S 9 B d X R v U m V t b 3 Z l Z E N v b H V t b n M x L n t D b 2 x 1 b W 4 x N j M 0 L D E 2 M z N 9 J n F 1 b 3 Q 7 L C Z x d W 9 0 O 1 N l Y 3 R p b 2 4 x L 0 Z h c m F k Y X k g M T A g M T B f M i s z X 0 E v Q X V 0 b 1 J l b W 9 2 Z W R D b 2 x 1 b W 5 z M S 5 7 Q 2 9 s d W 1 u M T Y z N S w x N j M 0 f S Z x d W 9 0 O y w m c X V v d D t T Z W N 0 a W 9 u M S 9 G Y X J h Z G F 5 I D E w I D E w X z I r M 1 9 B L 0 F 1 d G 9 S Z W 1 v d m V k Q 2 9 s d W 1 u c z E u e 0 N v b H V t b j E 2 M z Y s M T Y z N X 0 m c X V v d D s s J n F 1 b 3 Q 7 U 2 V j d G l v b j E v R m F y Y W R h e S A x M C A x M F 8 y K z N f Q S 9 B d X R v U m V t b 3 Z l Z E N v b H V t b n M x L n t D b 2 x 1 b W 4 x N j M 3 L D E 2 M z Z 9 J n F 1 b 3 Q 7 L C Z x d W 9 0 O 1 N l Y 3 R p b 2 4 x L 0 Z h c m F k Y X k g M T A g M T B f M i s z X 0 E v Q X V 0 b 1 J l b W 9 2 Z W R D b 2 x 1 b W 5 z M S 5 7 Q 2 9 s d W 1 u M T Y z O C w x N j M 3 f S Z x d W 9 0 O y w m c X V v d D t T Z W N 0 a W 9 u M S 9 G Y X J h Z G F 5 I D E w I D E w X z I r M 1 9 B L 0 F 1 d G 9 S Z W 1 v d m V k Q 2 9 s d W 1 u c z E u e 0 N v b H V t b j E 2 M z k s M T Y z O H 0 m c X V v d D s s J n F 1 b 3 Q 7 U 2 V j d G l v b j E v R m F y Y W R h e S A x M C A x M F 8 y K z N f Q S 9 B d X R v U m V t b 3 Z l Z E N v b H V t b n M x L n t D b 2 x 1 b W 4 x N j Q w L D E 2 M z l 9 J n F 1 b 3 Q 7 L C Z x d W 9 0 O 1 N l Y 3 R p b 2 4 x L 0 Z h c m F k Y X k g M T A g M T B f M i s z X 0 E v Q X V 0 b 1 J l b W 9 2 Z W R D b 2 x 1 b W 5 z M S 5 7 Q 2 9 s d W 1 u M T Y 0 M S w x N j Q w f S Z x d W 9 0 O y w m c X V v d D t T Z W N 0 a W 9 u M S 9 G Y X J h Z G F 5 I D E w I D E w X z I r M 1 9 B L 0 F 1 d G 9 S Z W 1 v d m V k Q 2 9 s d W 1 u c z E u e 0 N v b H V t b j E 2 N D I s M T Y 0 M X 0 m c X V v d D s s J n F 1 b 3 Q 7 U 2 V j d G l v b j E v R m F y Y W R h e S A x M C A x M F 8 y K z N f Q S 9 B d X R v U m V t b 3 Z l Z E N v b H V t b n M x L n t D b 2 x 1 b W 4 x N j Q z L D E 2 N D J 9 J n F 1 b 3 Q 7 L C Z x d W 9 0 O 1 N l Y 3 R p b 2 4 x L 0 Z h c m F k Y X k g M T A g M T B f M i s z X 0 E v Q X V 0 b 1 J l b W 9 2 Z W R D b 2 x 1 b W 5 z M S 5 7 Q 2 9 s d W 1 u M T Y 0 N C w x N j Q z f S Z x d W 9 0 O y w m c X V v d D t T Z W N 0 a W 9 u M S 9 G Y X J h Z G F 5 I D E w I D E w X z I r M 1 9 B L 0 F 1 d G 9 S Z W 1 v d m V k Q 2 9 s d W 1 u c z E u e 0 N v b H V t b j E 2 N D U s M T Y 0 N H 0 m c X V v d D s s J n F 1 b 3 Q 7 U 2 V j d G l v b j E v R m F y Y W R h e S A x M C A x M F 8 y K z N f Q S 9 B d X R v U m V t b 3 Z l Z E N v b H V t b n M x L n t D b 2 x 1 b W 4 x N j Q 2 L D E 2 N D V 9 J n F 1 b 3 Q 7 L C Z x d W 9 0 O 1 N l Y 3 R p b 2 4 x L 0 Z h c m F k Y X k g M T A g M T B f M i s z X 0 E v Q X V 0 b 1 J l b W 9 2 Z W R D b 2 x 1 b W 5 z M S 5 7 Q 2 9 s d W 1 u M T Y 0 N y w x N j Q 2 f S Z x d W 9 0 O y w m c X V v d D t T Z W N 0 a W 9 u M S 9 G Y X J h Z G F 5 I D E w I D E w X z I r M 1 9 B L 0 F 1 d G 9 S Z W 1 v d m V k Q 2 9 s d W 1 u c z E u e 0 N v b H V t b j E 2 N D g s M T Y 0 N 3 0 m c X V v d D s s J n F 1 b 3 Q 7 U 2 V j d G l v b j E v R m F y Y W R h e S A x M C A x M F 8 y K z N f Q S 9 B d X R v U m V t b 3 Z l Z E N v b H V t b n M x L n t D b 2 x 1 b W 4 x N j Q 5 L D E 2 N D h 9 J n F 1 b 3 Q 7 L C Z x d W 9 0 O 1 N l Y 3 R p b 2 4 x L 0 Z h c m F k Y X k g M T A g M T B f M i s z X 0 E v Q X V 0 b 1 J l b W 9 2 Z W R D b 2 x 1 b W 5 z M S 5 7 Q 2 9 s d W 1 u M T Y 1 M C w x N j Q 5 f S Z x d W 9 0 O y w m c X V v d D t T Z W N 0 a W 9 u M S 9 G Y X J h Z G F 5 I D E w I D E w X z I r M 1 9 B L 0 F 1 d G 9 S Z W 1 v d m V k Q 2 9 s d W 1 u c z E u e 0 N v b H V t b j E 2 N T E s M T Y 1 M H 0 m c X V v d D s s J n F 1 b 3 Q 7 U 2 V j d G l v b j E v R m F y Y W R h e S A x M C A x M F 8 y K z N f Q S 9 B d X R v U m V t b 3 Z l Z E N v b H V t b n M x L n t D b 2 x 1 b W 4 x N j U y L D E 2 N T F 9 J n F 1 b 3 Q 7 L C Z x d W 9 0 O 1 N l Y 3 R p b 2 4 x L 0 Z h c m F k Y X k g M T A g M T B f M i s z X 0 E v Q X V 0 b 1 J l b W 9 2 Z W R D b 2 x 1 b W 5 z M S 5 7 Q 2 9 s d W 1 u M T Y 1 M y w x N j U y f S Z x d W 9 0 O y w m c X V v d D t T Z W N 0 a W 9 u M S 9 G Y X J h Z G F 5 I D E w I D E w X z I r M 1 9 B L 0 F 1 d G 9 S Z W 1 v d m V k Q 2 9 s d W 1 u c z E u e 0 N v b H V t b j E 2 N T Q s M T Y 1 M 3 0 m c X V v d D s s J n F 1 b 3 Q 7 U 2 V j d G l v b j E v R m F y Y W R h e S A x M C A x M F 8 y K z N f Q S 9 B d X R v U m V t b 3 Z l Z E N v b H V t b n M x L n t D b 2 x 1 b W 4 x N j U 1 L D E 2 N T R 9 J n F 1 b 3 Q 7 L C Z x d W 9 0 O 1 N l Y 3 R p b 2 4 x L 0 Z h c m F k Y X k g M T A g M T B f M i s z X 0 E v Q X V 0 b 1 J l b W 9 2 Z W R D b 2 x 1 b W 5 z M S 5 7 Q 2 9 s d W 1 u M T Y 1 N i w x N j U 1 f S Z x d W 9 0 O y w m c X V v d D t T Z W N 0 a W 9 u M S 9 G Y X J h Z G F 5 I D E w I D E w X z I r M 1 9 B L 0 F 1 d G 9 S Z W 1 v d m V k Q 2 9 s d W 1 u c z E u e 0 N v b H V t b j E 2 N T c s M T Y 1 N n 0 m c X V v d D s s J n F 1 b 3 Q 7 U 2 V j d G l v b j E v R m F y Y W R h e S A x M C A x M F 8 y K z N f Q S 9 B d X R v U m V t b 3 Z l Z E N v b H V t b n M x L n t D b 2 x 1 b W 4 x N j U 4 L D E 2 N T d 9 J n F 1 b 3 Q 7 L C Z x d W 9 0 O 1 N l Y 3 R p b 2 4 x L 0 Z h c m F k Y X k g M T A g M T B f M i s z X 0 E v Q X V 0 b 1 J l b W 9 2 Z W R D b 2 x 1 b W 5 z M S 5 7 Q 2 9 s d W 1 u M T Y 1 O S w x N j U 4 f S Z x d W 9 0 O y w m c X V v d D t T Z W N 0 a W 9 u M S 9 G Y X J h Z G F 5 I D E w I D E w X z I r M 1 9 B L 0 F 1 d G 9 S Z W 1 v d m V k Q 2 9 s d W 1 u c z E u e 0 N v b H V t b j E 2 N j A s M T Y 1 O X 0 m c X V v d D s s J n F 1 b 3 Q 7 U 2 V j d G l v b j E v R m F y Y W R h e S A x M C A x M F 8 y K z N f Q S 9 B d X R v U m V t b 3 Z l Z E N v b H V t b n M x L n t D b 2 x 1 b W 4 x N j Y x L D E 2 N j B 9 J n F 1 b 3 Q 7 L C Z x d W 9 0 O 1 N l Y 3 R p b 2 4 x L 0 Z h c m F k Y X k g M T A g M T B f M i s z X 0 E v Q X V 0 b 1 J l b W 9 2 Z W R D b 2 x 1 b W 5 z M S 5 7 Q 2 9 s d W 1 u M T Y 2 M i w x N j Y x f S Z x d W 9 0 O y w m c X V v d D t T Z W N 0 a W 9 u M S 9 G Y X J h Z G F 5 I D E w I D E w X z I r M 1 9 B L 0 F 1 d G 9 S Z W 1 v d m V k Q 2 9 s d W 1 u c z E u e 0 N v b H V t b j E 2 N j M s M T Y 2 M n 0 m c X V v d D s s J n F 1 b 3 Q 7 U 2 V j d G l v b j E v R m F y Y W R h e S A x M C A x M F 8 y K z N f Q S 9 B d X R v U m V t b 3 Z l Z E N v b H V t b n M x L n t D b 2 x 1 b W 4 x N j Y 0 L D E 2 N j N 9 J n F 1 b 3 Q 7 L C Z x d W 9 0 O 1 N l Y 3 R p b 2 4 x L 0 Z h c m F k Y X k g M T A g M T B f M i s z X 0 E v Q X V 0 b 1 J l b W 9 2 Z W R D b 2 x 1 b W 5 z M S 5 7 Q 2 9 s d W 1 u M T Y 2 N S w x N j Y 0 f S Z x d W 9 0 O y w m c X V v d D t T Z W N 0 a W 9 u M S 9 G Y X J h Z G F 5 I D E w I D E w X z I r M 1 9 B L 0 F 1 d G 9 S Z W 1 v d m V k Q 2 9 s d W 1 u c z E u e 0 N v b H V t b j E 2 N j Y s M T Y 2 N X 0 m c X V v d D s s J n F 1 b 3 Q 7 U 2 V j d G l v b j E v R m F y Y W R h e S A x M C A x M F 8 y K z N f Q S 9 B d X R v U m V t b 3 Z l Z E N v b H V t b n M x L n t D b 2 x 1 b W 4 x N j Y 3 L D E 2 N j Z 9 J n F 1 b 3 Q 7 L C Z x d W 9 0 O 1 N l Y 3 R p b 2 4 x L 0 Z h c m F k Y X k g M T A g M T B f M i s z X 0 E v Q X V 0 b 1 J l b W 9 2 Z W R D b 2 x 1 b W 5 z M S 5 7 Q 2 9 s d W 1 u M T Y 2 O C w x N j Y 3 f S Z x d W 9 0 O y w m c X V v d D t T Z W N 0 a W 9 u M S 9 G Y X J h Z G F 5 I D E w I D E w X z I r M 1 9 B L 0 F 1 d G 9 S Z W 1 v d m V k Q 2 9 s d W 1 u c z E u e 0 N v b H V t b j E 2 N j k s M T Y 2 O H 0 m c X V v d D s s J n F 1 b 3 Q 7 U 2 V j d G l v b j E v R m F y Y W R h e S A x M C A x M F 8 y K z N f Q S 9 B d X R v U m V t b 3 Z l Z E N v b H V t b n M x L n t D b 2 x 1 b W 4 x N j c w L D E 2 N j l 9 J n F 1 b 3 Q 7 L C Z x d W 9 0 O 1 N l Y 3 R p b 2 4 x L 0 Z h c m F k Y X k g M T A g M T B f M i s z X 0 E v Q X V 0 b 1 J l b W 9 2 Z W R D b 2 x 1 b W 5 z M S 5 7 Q 2 9 s d W 1 u M T Y 3 M S w x N j c w f S Z x d W 9 0 O y w m c X V v d D t T Z W N 0 a W 9 u M S 9 G Y X J h Z G F 5 I D E w I D E w X z I r M 1 9 B L 0 F 1 d G 9 S Z W 1 v d m V k Q 2 9 s d W 1 u c z E u e 0 N v b H V t b j E 2 N z I s M T Y 3 M X 0 m c X V v d D s s J n F 1 b 3 Q 7 U 2 V j d G l v b j E v R m F y Y W R h e S A x M C A x M F 8 y K z N f Q S 9 B d X R v U m V t b 3 Z l Z E N v b H V t b n M x L n t D b 2 x 1 b W 4 x N j c z L D E 2 N z J 9 J n F 1 b 3 Q 7 L C Z x d W 9 0 O 1 N l Y 3 R p b 2 4 x L 0 Z h c m F k Y X k g M T A g M T B f M i s z X 0 E v Q X V 0 b 1 J l b W 9 2 Z W R D b 2 x 1 b W 5 z M S 5 7 Q 2 9 s d W 1 u M T Y 3 N C w x N j c z f S Z x d W 9 0 O y w m c X V v d D t T Z W N 0 a W 9 u M S 9 G Y X J h Z G F 5 I D E w I D E w X z I r M 1 9 B L 0 F 1 d G 9 S Z W 1 v d m V k Q 2 9 s d W 1 u c z E u e 0 N v b H V t b j E 2 N z U s M T Y 3 N H 0 m c X V v d D s s J n F 1 b 3 Q 7 U 2 V j d G l v b j E v R m F y Y W R h e S A x M C A x M F 8 y K z N f Q S 9 B d X R v U m V t b 3 Z l Z E N v b H V t b n M x L n t D b 2 x 1 b W 4 x N j c 2 L D E 2 N z V 9 J n F 1 b 3 Q 7 L C Z x d W 9 0 O 1 N l Y 3 R p b 2 4 x L 0 Z h c m F k Y X k g M T A g M T B f M i s z X 0 E v Q X V 0 b 1 J l b W 9 2 Z W R D b 2 x 1 b W 5 z M S 5 7 Q 2 9 s d W 1 u M T Y 3 N y w x N j c 2 f S Z x d W 9 0 O y w m c X V v d D t T Z W N 0 a W 9 u M S 9 G Y X J h Z G F 5 I D E w I D E w X z I r M 1 9 B L 0 F 1 d G 9 S Z W 1 v d m V k Q 2 9 s d W 1 u c z E u e 0 N v b H V t b j E 2 N z g s M T Y 3 N 3 0 m c X V v d D s s J n F 1 b 3 Q 7 U 2 V j d G l v b j E v R m F y Y W R h e S A x M C A x M F 8 y K z N f Q S 9 B d X R v U m V t b 3 Z l Z E N v b H V t b n M x L n t D b 2 x 1 b W 4 x N j c 5 L D E 2 N z h 9 J n F 1 b 3 Q 7 L C Z x d W 9 0 O 1 N l Y 3 R p b 2 4 x L 0 Z h c m F k Y X k g M T A g M T B f M i s z X 0 E v Q X V 0 b 1 J l b W 9 2 Z W R D b 2 x 1 b W 5 z M S 5 7 Q 2 9 s d W 1 u M T Y 4 M C w x N j c 5 f S Z x d W 9 0 O y w m c X V v d D t T Z W N 0 a W 9 u M S 9 G Y X J h Z G F 5 I D E w I D E w X z I r M 1 9 B L 0 F 1 d G 9 S Z W 1 v d m V k Q 2 9 s d W 1 u c z E u e 0 N v b H V t b j E 2 O D E s M T Y 4 M H 0 m c X V v d D s s J n F 1 b 3 Q 7 U 2 V j d G l v b j E v R m F y Y W R h e S A x M C A x M F 8 y K z N f Q S 9 B d X R v U m V t b 3 Z l Z E N v b H V t b n M x L n t D b 2 x 1 b W 4 x N j g y L D E 2 O D F 9 J n F 1 b 3 Q 7 L C Z x d W 9 0 O 1 N l Y 3 R p b 2 4 x L 0 Z h c m F k Y X k g M T A g M T B f M i s z X 0 E v Q X V 0 b 1 J l b W 9 2 Z W R D b 2 x 1 b W 5 z M S 5 7 Q 2 9 s d W 1 u M T Y 4 M y w x N j g y f S Z x d W 9 0 O y w m c X V v d D t T Z W N 0 a W 9 u M S 9 G Y X J h Z G F 5 I D E w I D E w X z I r M 1 9 B L 0 F 1 d G 9 S Z W 1 v d m V k Q 2 9 s d W 1 u c z E u e 0 N v b H V t b j E 2 O D Q s M T Y 4 M 3 0 m c X V v d D s s J n F 1 b 3 Q 7 U 2 V j d G l v b j E v R m F y Y W R h e S A x M C A x M F 8 y K z N f Q S 9 B d X R v U m V t b 3 Z l Z E N v b H V t b n M x L n t D b 2 x 1 b W 4 x N j g 1 L D E 2 O D R 9 J n F 1 b 3 Q 7 L C Z x d W 9 0 O 1 N l Y 3 R p b 2 4 x L 0 Z h c m F k Y X k g M T A g M T B f M i s z X 0 E v Q X V 0 b 1 J l b W 9 2 Z W R D b 2 x 1 b W 5 z M S 5 7 Q 2 9 s d W 1 u M T Y 4 N i w x N j g 1 f S Z x d W 9 0 O y w m c X V v d D t T Z W N 0 a W 9 u M S 9 G Y X J h Z G F 5 I D E w I D E w X z I r M 1 9 B L 0 F 1 d G 9 S Z W 1 v d m V k Q 2 9 s d W 1 u c z E u e 0 N v b H V t b j E 2 O D c s M T Y 4 N n 0 m c X V v d D s s J n F 1 b 3 Q 7 U 2 V j d G l v b j E v R m F y Y W R h e S A x M C A x M F 8 y K z N f Q S 9 B d X R v U m V t b 3 Z l Z E N v b H V t b n M x L n t D b 2 x 1 b W 4 x N j g 4 L D E 2 O D d 9 J n F 1 b 3 Q 7 L C Z x d W 9 0 O 1 N l Y 3 R p b 2 4 x L 0 Z h c m F k Y X k g M T A g M T B f M i s z X 0 E v Q X V 0 b 1 J l b W 9 2 Z W R D b 2 x 1 b W 5 z M S 5 7 Q 2 9 s d W 1 u M T Y 4 O S w x N j g 4 f S Z x d W 9 0 O y w m c X V v d D t T Z W N 0 a W 9 u M S 9 G Y X J h Z G F 5 I D E w I D E w X z I r M 1 9 B L 0 F 1 d G 9 S Z W 1 v d m V k Q 2 9 s d W 1 u c z E u e 0 N v b H V t b j E 2 O T A s M T Y 4 O X 0 m c X V v d D s s J n F 1 b 3 Q 7 U 2 V j d G l v b j E v R m F y Y W R h e S A x M C A x M F 8 y K z N f Q S 9 B d X R v U m V t b 3 Z l Z E N v b H V t b n M x L n t D b 2 x 1 b W 4 x N j k x L D E 2 O T B 9 J n F 1 b 3 Q 7 L C Z x d W 9 0 O 1 N l Y 3 R p b 2 4 x L 0 Z h c m F k Y X k g M T A g M T B f M i s z X 0 E v Q X V 0 b 1 J l b W 9 2 Z W R D b 2 x 1 b W 5 z M S 5 7 Q 2 9 s d W 1 u M T Y 5 M i w x N j k x f S Z x d W 9 0 O y w m c X V v d D t T Z W N 0 a W 9 u M S 9 G Y X J h Z G F 5 I D E w I D E w X z I r M 1 9 B L 0 F 1 d G 9 S Z W 1 v d m V k Q 2 9 s d W 1 u c z E u e 0 N v b H V t b j E 2 O T M s M T Y 5 M n 0 m c X V v d D s s J n F 1 b 3 Q 7 U 2 V j d G l v b j E v R m F y Y W R h e S A x M C A x M F 8 y K z N f Q S 9 B d X R v U m V t b 3 Z l Z E N v b H V t b n M x L n t D b 2 x 1 b W 4 x N j k 0 L D E 2 O T N 9 J n F 1 b 3 Q 7 L C Z x d W 9 0 O 1 N l Y 3 R p b 2 4 x L 0 Z h c m F k Y X k g M T A g M T B f M i s z X 0 E v Q X V 0 b 1 J l b W 9 2 Z W R D b 2 x 1 b W 5 z M S 5 7 Q 2 9 s d W 1 u M T Y 5 N S w x N j k 0 f S Z x d W 9 0 O y w m c X V v d D t T Z W N 0 a W 9 u M S 9 G Y X J h Z G F 5 I D E w I D E w X z I r M 1 9 B L 0 F 1 d G 9 S Z W 1 v d m V k Q 2 9 s d W 1 u c z E u e 0 N v b H V t b j E 2 O T Y s M T Y 5 N X 0 m c X V v d D s s J n F 1 b 3 Q 7 U 2 V j d G l v b j E v R m F y Y W R h e S A x M C A x M F 8 y K z N f Q S 9 B d X R v U m V t b 3 Z l Z E N v b H V t b n M x L n t D b 2 x 1 b W 4 x N j k 3 L D E 2 O T Z 9 J n F 1 b 3 Q 7 L C Z x d W 9 0 O 1 N l Y 3 R p b 2 4 x L 0 Z h c m F k Y X k g M T A g M T B f M i s z X 0 E v Q X V 0 b 1 J l b W 9 2 Z W R D b 2 x 1 b W 5 z M S 5 7 Q 2 9 s d W 1 u M T Y 5 O C w x N j k 3 f S Z x d W 9 0 O y w m c X V v d D t T Z W N 0 a W 9 u M S 9 G Y X J h Z G F 5 I D E w I D E w X z I r M 1 9 B L 0 F 1 d G 9 S Z W 1 v d m V k Q 2 9 s d W 1 u c z E u e 0 N v b H V t b j E 2 O T k s M T Y 5 O H 0 m c X V v d D s s J n F 1 b 3 Q 7 U 2 V j d G l v b j E v R m F y Y W R h e S A x M C A x M F 8 y K z N f Q S 9 B d X R v U m V t b 3 Z l Z E N v b H V t b n M x L n t D b 2 x 1 b W 4 x N z A w L D E 2 O T l 9 J n F 1 b 3 Q 7 L C Z x d W 9 0 O 1 N l Y 3 R p b 2 4 x L 0 Z h c m F k Y X k g M T A g M T B f M i s z X 0 E v Q X V 0 b 1 J l b W 9 2 Z W R D b 2 x 1 b W 5 z M S 5 7 Q 2 9 s d W 1 u M T c w M S w x N z A w f S Z x d W 9 0 O y w m c X V v d D t T Z W N 0 a W 9 u M S 9 G Y X J h Z G F 5 I D E w I D E w X z I r M 1 9 B L 0 F 1 d G 9 S Z W 1 v d m V k Q 2 9 s d W 1 u c z E u e 0 N v b H V t b j E 3 M D I s M T c w M X 0 m c X V v d D s s J n F 1 b 3 Q 7 U 2 V j d G l v b j E v R m F y Y W R h e S A x M C A x M F 8 y K z N f Q S 9 B d X R v U m V t b 3 Z l Z E N v b H V t b n M x L n t D b 2 x 1 b W 4 x N z A z L D E 3 M D J 9 J n F 1 b 3 Q 7 L C Z x d W 9 0 O 1 N l Y 3 R p b 2 4 x L 0 Z h c m F k Y X k g M T A g M T B f M i s z X 0 E v Q X V 0 b 1 J l b W 9 2 Z W R D b 2 x 1 b W 5 z M S 5 7 Q 2 9 s d W 1 u M T c w N C w x N z A z f S Z x d W 9 0 O y w m c X V v d D t T Z W N 0 a W 9 u M S 9 G Y X J h Z G F 5 I D E w I D E w X z I r M 1 9 B L 0 F 1 d G 9 S Z W 1 v d m V k Q 2 9 s d W 1 u c z E u e 0 N v b H V t b j E 3 M D U s M T c w N H 0 m c X V v d D s s J n F 1 b 3 Q 7 U 2 V j d G l v b j E v R m F y Y W R h e S A x M C A x M F 8 y K z N f Q S 9 B d X R v U m V t b 3 Z l Z E N v b H V t b n M x L n t D b 2 x 1 b W 4 x N z A 2 L D E 3 M D V 9 J n F 1 b 3 Q 7 L C Z x d W 9 0 O 1 N l Y 3 R p b 2 4 x L 0 Z h c m F k Y X k g M T A g M T B f M i s z X 0 E v Q X V 0 b 1 J l b W 9 2 Z W R D b 2 x 1 b W 5 z M S 5 7 Q 2 9 s d W 1 u M T c w N y w x N z A 2 f S Z x d W 9 0 O y w m c X V v d D t T Z W N 0 a W 9 u M S 9 G Y X J h Z G F 5 I D E w I D E w X z I r M 1 9 B L 0 F 1 d G 9 S Z W 1 v d m V k Q 2 9 s d W 1 u c z E u e 0 N v b H V t b j E 3 M D g s M T c w N 3 0 m c X V v d D s s J n F 1 b 3 Q 7 U 2 V j d G l v b j E v R m F y Y W R h e S A x M C A x M F 8 y K z N f Q S 9 B d X R v U m V t b 3 Z l Z E N v b H V t b n M x L n t D b 2 x 1 b W 4 x N z A 5 L D E 3 M D h 9 J n F 1 b 3 Q 7 L C Z x d W 9 0 O 1 N l Y 3 R p b 2 4 x L 0 Z h c m F k Y X k g M T A g M T B f M i s z X 0 E v Q X V 0 b 1 J l b W 9 2 Z W R D b 2 x 1 b W 5 z M S 5 7 Q 2 9 s d W 1 u M T c x M C w x N z A 5 f S Z x d W 9 0 O y w m c X V v d D t T Z W N 0 a W 9 u M S 9 G Y X J h Z G F 5 I D E w I D E w X z I r M 1 9 B L 0 F 1 d G 9 S Z W 1 v d m V k Q 2 9 s d W 1 u c z E u e 0 N v b H V t b j E 3 M T E s M T c x M H 0 m c X V v d D s s J n F 1 b 3 Q 7 U 2 V j d G l v b j E v R m F y Y W R h e S A x M C A x M F 8 y K z N f Q S 9 B d X R v U m V t b 3 Z l Z E N v b H V t b n M x L n t D b 2 x 1 b W 4 x N z E y L D E 3 M T F 9 J n F 1 b 3 Q 7 L C Z x d W 9 0 O 1 N l Y 3 R p b 2 4 x L 0 Z h c m F k Y X k g M T A g M T B f M i s z X 0 E v Q X V 0 b 1 J l b W 9 2 Z W R D b 2 x 1 b W 5 z M S 5 7 Q 2 9 s d W 1 u M T c x M y w x N z E y f S Z x d W 9 0 O y w m c X V v d D t T Z W N 0 a W 9 u M S 9 G Y X J h Z G F 5 I D E w I D E w X z I r M 1 9 B L 0 F 1 d G 9 S Z W 1 v d m V k Q 2 9 s d W 1 u c z E u e 0 N v b H V t b j E 3 M T Q s M T c x M 3 0 m c X V v d D s s J n F 1 b 3 Q 7 U 2 V j d G l v b j E v R m F y Y W R h e S A x M C A x M F 8 y K z N f Q S 9 B d X R v U m V t b 3 Z l Z E N v b H V t b n M x L n t D b 2 x 1 b W 4 x N z E 1 L D E 3 M T R 9 J n F 1 b 3 Q 7 L C Z x d W 9 0 O 1 N l Y 3 R p b 2 4 x L 0 Z h c m F k Y X k g M T A g M T B f M i s z X 0 E v Q X V 0 b 1 J l b W 9 2 Z W R D b 2 x 1 b W 5 z M S 5 7 Q 2 9 s d W 1 u M T c x N i w x N z E 1 f S Z x d W 9 0 O y w m c X V v d D t T Z W N 0 a W 9 u M S 9 G Y X J h Z G F 5 I D E w I D E w X z I r M 1 9 B L 0 F 1 d G 9 S Z W 1 v d m V k Q 2 9 s d W 1 u c z E u e 0 N v b H V t b j E 3 M T c s M T c x N n 0 m c X V v d D s s J n F 1 b 3 Q 7 U 2 V j d G l v b j E v R m F y Y W R h e S A x M C A x M F 8 y K z N f Q S 9 B d X R v U m V t b 3 Z l Z E N v b H V t b n M x L n t D b 2 x 1 b W 4 x N z E 4 L D E 3 M T d 9 J n F 1 b 3 Q 7 L C Z x d W 9 0 O 1 N l Y 3 R p b 2 4 x L 0 Z h c m F k Y X k g M T A g M T B f M i s z X 0 E v Q X V 0 b 1 J l b W 9 2 Z W R D b 2 x 1 b W 5 z M S 5 7 Q 2 9 s d W 1 u M T c x O S w x N z E 4 f S Z x d W 9 0 O y w m c X V v d D t T Z W N 0 a W 9 u M S 9 G Y X J h Z G F 5 I D E w I D E w X z I r M 1 9 B L 0 F 1 d G 9 S Z W 1 v d m V k Q 2 9 s d W 1 u c z E u e 0 N v b H V t b j E 3 M j A s M T c x O X 0 m c X V v d D s s J n F 1 b 3 Q 7 U 2 V j d G l v b j E v R m F y Y W R h e S A x M C A x M F 8 y K z N f Q S 9 B d X R v U m V t b 3 Z l Z E N v b H V t b n M x L n t D b 2 x 1 b W 4 x N z I x L D E 3 M j B 9 J n F 1 b 3 Q 7 L C Z x d W 9 0 O 1 N l Y 3 R p b 2 4 x L 0 Z h c m F k Y X k g M T A g M T B f M i s z X 0 E v Q X V 0 b 1 J l b W 9 2 Z W R D b 2 x 1 b W 5 z M S 5 7 Q 2 9 s d W 1 u M T c y M i w x N z I x f S Z x d W 9 0 O y w m c X V v d D t T Z W N 0 a W 9 u M S 9 G Y X J h Z G F 5 I D E w I D E w X z I r M 1 9 B L 0 F 1 d G 9 S Z W 1 v d m V k Q 2 9 s d W 1 u c z E u e 0 N v b H V t b j E 3 M j M s M T c y M n 0 m c X V v d D s s J n F 1 b 3 Q 7 U 2 V j d G l v b j E v R m F y Y W R h e S A x M C A x M F 8 y K z N f Q S 9 B d X R v U m V t b 3 Z l Z E N v b H V t b n M x L n t D b 2 x 1 b W 4 x N z I 0 L D E 3 M j N 9 J n F 1 b 3 Q 7 L C Z x d W 9 0 O 1 N l Y 3 R p b 2 4 x L 0 Z h c m F k Y X k g M T A g M T B f M i s z X 0 E v Q X V 0 b 1 J l b W 9 2 Z W R D b 2 x 1 b W 5 z M S 5 7 Q 2 9 s d W 1 u M T c y N S w x N z I 0 f S Z x d W 9 0 O y w m c X V v d D t T Z W N 0 a W 9 u M S 9 G Y X J h Z G F 5 I D E w I D E w X z I r M 1 9 B L 0 F 1 d G 9 S Z W 1 v d m V k Q 2 9 s d W 1 u c z E u e 0 N v b H V t b j E 3 M j Y s M T c y N X 0 m c X V v d D s s J n F 1 b 3 Q 7 U 2 V j d G l v b j E v R m F y Y W R h e S A x M C A x M F 8 y K z N f Q S 9 B d X R v U m V t b 3 Z l Z E N v b H V t b n M x L n t D b 2 x 1 b W 4 x N z I 3 L D E 3 M j Z 9 J n F 1 b 3 Q 7 L C Z x d W 9 0 O 1 N l Y 3 R p b 2 4 x L 0 Z h c m F k Y X k g M T A g M T B f M i s z X 0 E v Q X V 0 b 1 J l b W 9 2 Z W R D b 2 x 1 b W 5 z M S 5 7 Q 2 9 s d W 1 u M T c y O C w x N z I 3 f S Z x d W 9 0 O y w m c X V v d D t T Z W N 0 a W 9 u M S 9 G Y X J h Z G F 5 I D E w I D E w X z I r M 1 9 B L 0 F 1 d G 9 S Z W 1 v d m V k Q 2 9 s d W 1 u c z E u e 0 N v b H V t b j E 3 M j k s M T c y O H 0 m c X V v d D s s J n F 1 b 3 Q 7 U 2 V j d G l v b j E v R m F y Y W R h e S A x M C A x M F 8 y K z N f Q S 9 B d X R v U m V t b 3 Z l Z E N v b H V t b n M x L n t D b 2 x 1 b W 4 x N z M w L D E 3 M j l 9 J n F 1 b 3 Q 7 L C Z x d W 9 0 O 1 N l Y 3 R p b 2 4 x L 0 Z h c m F k Y X k g M T A g M T B f M i s z X 0 E v Q X V 0 b 1 J l b W 9 2 Z W R D b 2 x 1 b W 5 z M S 5 7 Q 2 9 s d W 1 u M T c z M S w x N z M w f S Z x d W 9 0 O y w m c X V v d D t T Z W N 0 a W 9 u M S 9 G Y X J h Z G F 5 I D E w I D E w X z I r M 1 9 B L 0 F 1 d G 9 S Z W 1 v d m V k Q 2 9 s d W 1 u c z E u e 0 N v b H V t b j E 3 M z I s M T c z M X 0 m c X V v d D s s J n F 1 b 3 Q 7 U 2 V j d G l v b j E v R m F y Y W R h e S A x M C A x M F 8 y K z N f Q S 9 B d X R v U m V t b 3 Z l Z E N v b H V t b n M x L n t D b 2 x 1 b W 4 x N z M z L D E 3 M z J 9 J n F 1 b 3 Q 7 L C Z x d W 9 0 O 1 N l Y 3 R p b 2 4 x L 0 Z h c m F k Y X k g M T A g M T B f M i s z X 0 E v Q X V 0 b 1 J l b W 9 2 Z W R D b 2 x 1 b W 5 z M S 5 7 Q 2 9 s d W 1 u M T c z N C w x N z M z f S Z x d W 9 0 O y w m c X V v d D t T Z W N 0 a W 9 u M S 9 G Y X J h Z G F 5 I D E w I D E w X z I r M 1 9 B L 0 F 1 d G 9 S Z W 1 v d m V k Q 2 9 s d W 1 u c z E u e 0 N v b H V t b j E 3 M z U s M T c z N H 0 m c X V v d D s s J n F 1 b 3 Q 7 U 2 V j d G l v b j E v R m F y Y W R h e S A x M C A x M F 8 y K z N f Q S 9 B d X R v U m V t b 3 Z l Z E N v b H V t b n M x L n t D b 2 x 1 b W 4 x N z M 2 L D E 3 M z V 9 J n F 1 b 3 Q 7 L C Z x d W 9 0 O 1 N l Y 3 R p b 2 4 x L 0 Z h c m F k Y X k g M T A g M T B f M i s z X 0 E v Q X V 0 b 1 J l b W 9 2 Z W R D b 2 x 1 b W 5 z M S 5 7 Q 2 9 s d W 1 u M T c z N y w x N z M 2 f S Z x d W 9 0 O y w m c X V v d D t T Z W N 0 a W 9 u M S 9 G Y X J h Z G F 5 I D E w I D E w X z I r M 1 9 B L 0 F 1 d G 9 S Z W 1 v d m V k Q 2 9 s d W 1 u c z E u e 0 N v b H V t b j E 3 M z g s M T c z N 3 0 m c X V v d D s s J n F 1 b 3 Q 7 U 2 V j d G l v b j E v R m F y Y W R h e S A x M C A x M F 8 y K z N f Q S 9 B d X R v U m V t b 3 Z l Z E N v b H V t b n M x L n t D b 2 x 1 b W 4 x N z M 5 L D E 3 M z h 9 J n F 1 b 3 Q 7 L C Z x d W 9 0 O 1 N l Y 3 R p b 2 4 x L 0 Z h c m F k Y X k g M T A g M T B f M i s z X 0 E v Q X V 0 b 1 J l b W 9 2 Z W R D b 2 x 1 b W 5 z M S 5 7 Q 2 9 s d W 1 u M T c 0 M C w x N z M 5 f S Z x d W 9 0 O y w m c X V v d D t T Z W N 0 a W 9 u M S 9 G Y X J h Z G F 5 I D E w I D E w X z I r M 1 9 B L 0 F 1 d G 9 S Z W 1 v d m V k Q 2 9 s d W 1 u c z E u e 0 N v b H V t b j E 3 N D E s M T c 0 M H 0 m c X V v d D s s J n F 1 b 3 Q 7 U 2 V j d G l v b j E v R m F y Y W R h e S A x M C A x M F 8 y K z N f Q S 9 B d X R v U m V t b 3 Z l Z E N v b H V t b n M x L n t D b 2 x 1 b W 4 x N z Q y L D E 3 N D F 9 J n F 1 b 3 Q 7 L C Z x d W 9 0 O 1 N l Y 3 R p b 2 4 x L 0 Z h c m F k Y X k g M T A g M T B f M i s z X 0 E v Q X V 0 b 1 J l b W 9 2 Z W R D b 2 x 1 b W 5 z M S 5 7 Q 2 9 s d W 1 u M T c 0 M y w x N z Q y f S Z x d W 9 0 O y w m c X V v d D t T Z W N 0 a W 9 u M S 9 G Y X J h Z G F 5 I D E w I D E w X z I r M 1 9 B L 0 F 1 d G 9 S Z W 1 v d m V k Q 2 9 s d W 1 u c z E u e 0 N v b H V t b j E 3 N D Q s M T c 0 M 3 0 m c X V v d D s s J n F 1 b 3 Q 7 U 2 V j d G l v b j E v R m F y Y W R h e S A x M C A x M F 8 y K z N f Q S 9 B d X R v U m V t b 3 Z l Z E N v b H V t b n M x L n t D b 2 x 1 b W 4 x N z Q 1 L D E 3 N D R 9 J n F 1 b 3 Q 7 L C Z x d W 9 0 O 1 N l Y 3 R p b 2 4 x L 0 Z h c m F k Y X k g M T A g M T B f M i s z X 0 E v Q X V 0 b 1 J l b W 9 2 Z W R D b 2 x 1 b W 5 z M S 5 7 Q 2 9 s d W 1 u M T c 0 N i w x N z Q 1 f S Z x d W 9 0 O y w m c X V v d D t T Z W N 0 a W 9 u M S 9 G Y X J h Z G F 5 I D E w I D E w X z I r M 1 9 B L 0 F 1 d G 9 S Z W 1 v d m V k Q 2 9 s d W 1 u c z E u e 0 N v b H V t b j E 3 N D c s M T c 0 N n 0 m c X V v d D s s J n F 1 b 3 Q 7 U 2 V j d G l v b j E v R m F y Y W R h e S A x M C A x M F 8 y K z N f Q S 9 B d X R v U m V t b 3 Z l Z E N v b H V t b n M x L n t D b 2 x 1 b W 4 x N z Q 4 L D E 3 N D d 9 J n F 1 b 3 Q 7 L C Z x d W 9 0 O 1 N l Y 3 R p b 2 4 x L 0 Z h c m F k Y X k g M T A g M T B f M i s z X 0 E v Q X V 0 b 1 J l b W 9 2 Z W R D b 2 x 1 b W 5 z M S 5 7 Q 2 9 s d W 1 u M T c 0 O S w x N z Q 4 f S Z x d W 9 0 O y w m c X V v d D t T Z W N 0 a W 9 u M S 9 G Y X J h Z G F 5 I D E w I D E w X z I r M 1 9 B L 0 F 1 d G 9 S Z W 1 v d m V k Q 2 9 s d W 1 u c z E u e 0 N v b H V t b j E 3 N T A s M T c 0 O X 0 m c X V v d D s s J n F 1 b 3 Q 7 U 2 V j d G l v b j E v R m F y Y W R h e S A x M C A x M F 8 y K z N f Q S 9 B d X R v U m V t b 3 Z l Z E N v b H V t b n M x L n t D b 2 x 1 b W 4 x N z U x L D E 3 N T B 9 J n F 1 b 3 Q 7 L C Z x d W 9 0 O 1 N l Y 3 R p b 2 4 x L 0 Z h c m F k Y X k g M T A g M T B f M i s z X 0 E v Q X V 0 b 1 J l b W 9 2 Z W R D b 2 x 1 b W 5 z M S 5 7 Q 2 9 s d W 1 u M T c 1 M i w x N z U x f S Z x d W 9 0 O y w m c X V v d D t T Z W N 0 a W 9 u M S 9 G Y X J h Z G F 5 I D E w I D E w X z I r M 1 9 B L 0 F 1 d G 9 S Z W 1 v d m V k Q 2 9 s d W 1 u c z E u e 0 N v b H V t b j E 3 N T M s M T c 1 M n 0 m c X V v d D s s J n F 1 b 3 Q 7 U 2 V j d G l v b j E v R m F y Y W R h e S A x M C A x M F 8 y K z N f Q S 9 B d X R v U m V t b 3 Z l Z E N v b H V t b n M x L n t D b 2 x 1 b W 4 x N z U 0 L D E 3 N T N 9 J n F 1 b 3 Q 7 L C Z x d W 9 0 O 1 N l Y 3 R p b 2 4 x L 0 Z h c m F k Y X k g M T A g M T B f M i s z X 0 E v Q X V 0 b 1 J l b W 9 2 Z W R D b 2 x 1 b W 5 z M S 5 7 Q 2 9 s d W 1 u M T c 1 N S w x N z U 0 f S Z x d W 9 0 O y w m c X V v d D t T Z W N 0 a W 9 u M S 9 G Y X J h Z G F 5 I D E w I D E w X z I r M 1 9 B L 0 F 1 d G 9 S Z W 1 v d m V k Q 2 9 s d W 1 u c z E u e 0 N v b H V t b j E 3 N T Y s M T c 1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h c m F k Y X k l M j A x M C U y M D E w X z I l M k I z X 0 E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F y Y W R h e S U y M D E w J T I w M T B f M i U y Q j N f Q S 9 H Z S V D M y V B N G 5 k Z X J 0 Z X I l M j B U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E N 3 j 9 6 B g h 0 a R + O q i I d S A j g A A A A A C A A A A A A A Q Z g A A A A E A A C A A A A B u q S k X a X G c o l i A h E h M u b r H G 9 q d n f a f H q G D Y J b P o 0 u a n Q A A A A A O g A A A A A I A A C A A A A A c c D / G o 7 8 Q n C r a Z Y y s n L 4 t a l 8 6 a J 2 B Z 8 z w / n 1 H + c d T 3 l A A A A C f d / g c K i T S C U l B 6 m l H d h H J n x v G p v h K a 0 b t Y e 1 3 B Y 1 K X m g X y k N Y J y h m j N q d x D t L p a T g W g x I z n R a i L + F G C G L M 5 + Y j H S m 3 i f c m r 4 p X s h 2 6 8 J h O k A A A A A s 6 u m z L m y N 4 F M R Y 3 4 1 8 / a P V j w 7 A h 5 v g b S l D l M 1 I 6 H 5 X o d j a 8 3 V V s O p s X n z I P r f S d a q / u i F m 4 n Y b + y I G G U m E 3 + T < / D a t a M a s h u p > 
</file>

<file path=customXml/itemProps1.xml><?xml version="1.0" encoding="utf-8"?>
<ds:datastoreItem xmlns:ds="http://schemas.openxmlformats.org/officeDocument/2006/customXml" ds:itemID="{65D2CDE6-392F-4293-9DD2-9FE1FDDAB6F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Sollwerte</vt:lpstr>
      <vt:lpstr>Error Calculation</vt:lpstr>
      <vt:lpstr>Messwerte </vt:lpstr>
      <vt:lpstr>Vergleich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King Juls</dc:creator>
  <cp:keywords/>
  <dc:description/>
  <cp:lastModifiedBy>Hörndl Julian</cp:lastModifiedBy>
  <cp:revision/>
  <dcterms:created xsi:type="dcterms:W3CDTF">2022-01-20T09:52:12Z</dcterms:created>
  <dcterms:modified xsi:type="dcterms:W3CDTF">2024-10-18T11:56:34Z</dcterms:modified>
  <cp:category/>
  <cp:contentStatus/>
</cp:coreProperties>
</file>